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35" windowHeight="9915" activeTab="1"/>
  </bookViews>
  <sheets>
    <sheet name="Funds" sheetId="3" r:id="rId1"/>
    <sheet name="Stocks" sheetId="2" r:id="rId2"/>
    <sheet name="ALL" sheetId="1" r:id="rId3"/>
  </sheets>
  <calcPr calcId="125725"/>
</workbook>
</file>

<file path=xl/calcChain.xml><?xml version="1.0" encoding="utf-8"?>
<calcChain xmlns="http://schemas.openxmlformats.org/spreadsheetml/2006/main">
  <c r="G13" i="2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4"/>
  <c r="G5"/>
  <c r="G6"/>
  <c r="G7"/>
  <c r="G8"/>
  <c r="G9"/>
  <c r="G10"/>
  <c r="G11"/>
  <c r="G12"/>
  <c r="G3"/>
  <c r="G18" i="3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  <c r="N5"/>
  <c r="M5"/>
  <c r="N4"/>
  <c r="M4"/>
  <c r="N3"/>
  <c r="M3"/>
  <c r="N2"/>
  <c r="M2"/>
  <c r="N18"/>
  <c r="G78" i="2"/>
  <c r="N77"/>
  <c r="M77"/>
  <c r="N76"/>
  <c r="M76"/>
  <c r="N75"/>
  <c r="M75"/>
  <c r="N74"/>
  <c r="M74"/>
  <c r="N73"/>
  <c r="M73"/>
  <c r="N72"/>
  <c r="M72"/>
  <c r="N71"/>
  <c r="M71"/>
  <c r="N70"/>
  <c r="M70"/>
  <c r="N69"/>
  <c r="M69"/>
  <c r="N68"/>
  <c r="M68"/>
  <c r="N67"/>
  <c r="M67"/>
  <c r="N66"/>
  <c r="M66"/>
  <c r="N65"/>
  <c r="M65"/>
  <c r="N64"/>
  <c r="M64"/>
  <c r="N63"/>
  <c r="M63"/>
  <c r="N62"/>
  <c r="M62"/>
  <c r="N61"/>
  <c r="M61"/>
  <c r="N60"/>
  <c r="M60"/>
  <c r="N59"/>
  <c r="M59"/>
  <c r="N58"/>
  <c r="M58"/>
  <c r="N57"/>
  <c r="M57"/>
  <c r="N56"/>
  <c r="M56"/>
  <c r="N55"/>
  <c r="M55"/>
  <c r="N54"/>
  <c r="M54"/>
  <c r="N53"/>
  <c r="M53"/>
  <c r="N52"/>
  <c r="M52"/>
  <c r="N51"/>
  <c r="M51"/>
  <c r="N50"/>
  <c r="M50"/>
  <c r="N49"/>
  <c r="M49"/>
  <c r="N48"/>
  <c r="M48"/>
  <c r="N47"/>
  <c r="M47"/>
  <c r="N46"/>
  <c r="M46"/>
  <c r="N45"/>
  <c r="M45"/>
  <c r="N44"/>
  <c r="M44"/>
  <c r="N43"/>
  <c r="M43"/>
  <c r="N42"/>
  <c r="M42"/>
  <c r="N41"/>
  <c r="M41"/>
  <c r="N40"/>
  <c r="M40"/>
  <c r="N39"/>
  <c r="M39"/>
  <c r="N38"/>
  <c r="M38"/>
  <c r="N37"/>
  <c r="M37"/>
  <c r="N36"/>
  <c r="M36"/>
  <c r="N35"/>
  <c r="M35"/>
  <c r="N34"/>
  <c r="M34"/>
  <c r="N33"/>
  <c r="M33"/>
  <c r="N32"/>
  <c r="M32"/>
  <c r="N31"/>
  <c r="M31"/>
  <c r="N30"/>
  <c r="M30"/>
  <c r="N29"/>
  <c r="M29"/>
  <c r="N28"/>
  <c r="M28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  <c r="N5"/>
  <c r="M5"/>
  <c r="N4"/>
  <c r="M4"/>
  <c r="N3"/>
  <c r="N78" s="1"/>
  <c r="M3"/>
  <c r="G94" i="1"/>
  <c r="M3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2"/>
  <c r="N93"/>
  <c r="N3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2"/>
  <c r="N94" l="1"/>
</calcChain>
</file>

<file path=xl/sharedStrings.xml><?xml version="1.0" encoding="utf-8"?>
<sst xmlns="http://schemas.openxmlformats.org/spreadsheetml/2006/main" count="196" uniqueCount="98">
  <si>
    <t>A</t>
  </si>
  <si>
    <t>ACH</t>
  </si>
  <si>
    <t>ALU</t>
  </si>
  <si>
    <t>AMAT</t>
  </si>
  <si>
    <t>AMD</t>
  </si>
  <si>
    <t>amg</t>
  </si>
  <si>
    <t>amx</t>
  </si>
  <si>
    <t>AXXCZ</t>
  </si>
  <si>
    <t>BAC</t>
  </si>
  <si>
    <t>BLKRK</t>
  </si>
  <si>
    <t>BMY</t>
  </si>
  <si>
    <t>BP</t>
  </si>
  <si>
    <t>C</t>
  </si>
  <si>
    <t>CAL</t>
  </si>
  <si>
    <t>CANRT</t>
  </si>
  <si>
    <t>CAR</t>
  </si>
  <si>
    <t>CASH</t>
  </si>
  <si>
    <t>CAT</t>
  </si>
  <si>
    <t>ccash</t>
  </si>
  <si>
    <t>chk</t>
  </si>
  <si>
    <t>CMCSK</t>
  </si>
  <si>
    <t>COMS</t>
  </si>
  <si>
    <t>cop</t>
  </si>
  <si>
    <t>csco</t>
  </si>
  <si>
    <t>CTSH</t>
  </si>
  <si>
    <t>DD</t>
  </si>
  <si>
    <t>DELL</t>
  </si>
  <si>
    <t>DIA</t>
  </si>
  <si>
    <t>DIG</t>
  </si>
  <si>
    <t>DOW</t>
  </si>
  <si>
    <t>EBAY</t>
  </si>
  <si>
    <t>EEM</t>
  </si>
  <si>
    <t>FAL</t>
  </si>
  <si>
    <t>Flati</t>
  </si>
  <si>
    <t>GE</t>
  </si>
  <si>
    <t>GLW</t>
  </si>
  <si>
    <t>GM</t>
  </si>
  <si>
    <t>gsk</t>
  </si>
  <si>
    <t>HD</t>
  </si>
  <si>
    <t>HMA</t>
  </si>
  <si>
    <t>HON</t>
  </si>
  <si>
    <t>HPQ</t>
  </si>
  <si>
    <t>INFY</t>
  </si>
  <si>
    <t>INTC</t>
  </si>
  <si>
    <t>IP</t>
  </si>
  <si>
    <t>IRAa</t>
  </si>
  <si>
    <t>IRAn</t>
  </si>
  <si>
    <t>JAVA</t>
  </si>
  <si>
    <t>JDSU</t>
  </si>
  <si>
    <t>JNJ</t>
  </si>
  <si>
    <t>KFT</t>
  </si>
  <si>
    <t>km</t>
  </si>
  <si>
    <t>LOAN</t>
  </si>
  <si>
    <t>LOW</t>
  </si>
  <si>
    <t>LPX</t>
  </si>
  <si>
    <t>LRCX</t>
  </si>
  <si>
    <t>LSI</t>
  </si>
  <si>
    <t>LUV</t>
  </si>
  <si>
    <t>LVLT</t>
  </si>
  <si>
    <t>MLNK</t>
  </si>
  <si>
    <t>MOT</t>
  </si>
  <si>
    <t>MRK</t>
  </si>
  <si>
    <t>msft</t>
  </si>
  <si>
    <t>MU</t>
  </si>
  <si>
    <t>nok</t>
  </si>
  <si>
    <t>NRG</t>
  </si>
  <si>
    <t>NT</t>
  </si>
  <si>
    <t>ORCL</t>
  </si>
  <si>
    <t>PFE</t>
  </si>
  <si>
    <t>PG</t>
  </si>
  <si>
    <t>QQQQ</t>
  </si>
  <si>
    <t>rrspA</t>
  </si>
  <si>
    <t>rrspn</t>
  </si>
  <si>
    <t>RTMNT</t>
  </si>
  <si>
    <t>S</t>
  </si>
  <si>
    <t>SAI</t>
  </si>
  <si>
    <t>saving</t>
  </si>
  <si>
    <t>seli</t>
  </si>
  <si>
    <t>SLT</t>
  </si>
  <si>
    <t>SNY</t>
  </si>
  <si>
    <t>SPY</t>
  </si>
  <si>
    <t>T</t>
  </si>
  <si>
    <t>TWX</t>
  </si>
  <si>
    <t>TXN</t>
  </si>
  <si>
    <t>UNH</t>
  </si>
  <si>
    <t>UPS</t>
  </si>
  <si>
    <t>USB</t>
  </si>
  <si>
    <t>USG</t>
  </si>
  <si>
    <t>wcoeq</t>
  </si>
  <si>
    <t>WFC</t>
  </si>
  <si>
    <t>WIT</t>
  </si>
  <si>
    <t>XOM</t>
  </si>
  <si>
    <t>pur</t>
  </si>
  <si>
    <t>Todays</t>
  </si>
  <si>
    <t>Expected in 2 years</t>
  </si>
  <si>
    <t>MKT</t>
  </si>
  <si>
    <t xml:space="preserve">Growth </t>
  </si>
  <si>
    <t>Gain %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</si>
</sst>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0" fontId="0" fillId="2" borderId="0" xfId="0" applyFill="1"/>
    <xf numFmtId="4" fontId="0" fillId="2" borderId="0" xfId="0" applyNumberFormat="1" applyFill="1"/>
    <xf numFmtId="3" fontId="0" fillId="2" borderId="0" xfId="0" applyNumberFormat="1" applyFill="1"/>
    <xf numFmtId="0" fontId="0" fillId="3" borderId="0" xfId="0" applyFill="1"/>
    <xf numFmtId="0" fontId="0" fillId="4" borderId="0" xfId="0" applyFill="1"/>
    <xf numFmtId="4" fontId="0" fillId="4" borderId="0" xfId="0" applyNumberFormat="1" applyFill="1"/>
    <xf numFmtId="3" fontId="0" fillId="4" borderId="0" xfId="0" applyNumberFormat="1" applyFill="1"/>
    <xf numFmtId="0" fontId="0" fillId="5" borderId="0" xfId="0" applyFill="1"/>
    <xf numFmtId="4" fontId="0" fillId="5" borderId="0" xfId="0" applyNumberFormat="1" applyFill="1"/>
    <xf numFmtId="3" fontId="0" fillId="5" borderId="0" xfId="0" applyNumberFormat="1" applyFill="1"/>
    <xf numFmtId="0" fontId="0" fillId="2" borderId="0" xfId="0" applyFill="1" applyAlignment="1">
      <alignment wrapText="1"/>
    </xf>
    <xf numFmtId="3" fontId="0" fillId="2" borderId="0" xfId="0" applyNumberFormat="1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8"/>
  <sheetViews>
    <sheetView workbookViewId="0">
      <selection activeCell="N18" sqref="N18"/>
    </sheetView>
  </sheetViews>
  <sheetFormatPr defaultRowHeight="15"/>
  <cols>
    <col min="7" max="7" width="11.5703125" style="1" customWidth="1"/>
    <col min="8" max="8" width="9.140625" style="6"/>
    <col min="12" max="12" width="9.140625" style="2"/>
    <col min="13" max="13" width="9.140625" style="4"/>
    <col min="14" max="14" width="11.7109375" style="3" bestFit="1" customWidth="1"/>
    <col min="15" max="15" width="9.140625" style="5"/>
  </cols>
  <sheetData>
    <row r="1" spans="1:14">
      <c r="C1" t="s">
        <v>92</v>
      </c>
      <c r="H1" s="6" t="s">
        <v>93</v>
      </c>
      <c r="L1" s="2" t="s">
        <v>94</v>
      </c>
    </row>
    <row r="2" spans="1:14">
      <c r="A2" t="s">
        <v>5</v>
      </c>
      <c r="B2">
        <v>849.28699999999992</v>
      </c>
      <c r="C2">
        <v>14.4908</v>
      </c>
      <c r="D2">
        <v>12110.863799999999</v>
      </c>
      <c r="E2">
        <v>16306.3104</v>
      </c>
      <c r="F2">
        <v>4195.4466000000002</v>
      </c>
      <c r="G2" s="1">
        <v>16306.3104</v>
      </c>
      <c r="H2" s="6">
        <v>19.2</v>
      </c>
      <c r="I2">
        <v>0</v>
      </c>
      <c r="J2">
        <v>0</v>
      </c>
      <c r="K2">
        <v>34.642009598027187</v>
      </c>
      <c r="L2" s="2">
        <v>19.2</v>
      </c>
      <c r="M2" s="4">
        <f t="shared" ref="M2:M12" si="0">(L2-H2)*100/H2</f>
        <v>0</v>
      </c>
      <c r="N2" s="3">
        <f t="shared" ref="N2:N12" si="1">B2*L2</f>
        <v>16306.310399999998</v>
      </c>
    </row>
    <row r="3" spans="1:14">
      <c r="A3" t="s">
        <v>6</v>
      </c>
      <c r="B3">
        <v>800.02200000000028</v>
      </c>
      <c r="C3">
        <v>15.287800000000001</v>
      </c>
      <c r="D3">
        <v>11717.4239</v>
      </c>
      <c r="E3">
        <v>16400.451000000001</v>
      </c>
      <c r="F3">
        <v>4683.0271000000002</v>
      </c>
      <c r="G3" s="1">
        <v>16400.451000000001</v>
      </c>
      <c r="H3" s="6">
        <v>20.5</v>
      </c>
      <c r="I3">
        <v>0</v>
      </c>
      <c r="J3">
        <v>0</v>
      </c>
      <c r="K3">
        <v>39.966353867252344</v>
      </c>
      <c r="L3" s="2">
        <v>20.5</v>
      </c>
      <c r="M3" s="4">
        <f t="shared" si="0"/>
        <v>0</v>
      </c>
      <c r="N3" s="3">
        <f t="shared" si="1"/>
        <v>16400.451000000005</v>
      </c>
    </row>
    <row r="4" spans="1:14">
      <c r="A4" t="s">
        <v>9</v>
      </c>
      <c r="B4">
        <v>513</v>
      </c>
      <c r="C4">
        <v>21.48</v>
      </c>
      <c r="D4">
        <v>11019.24</v>
      </c>
      <c r="E4">
        <v>13338</v>
      </c>
      <c r="F4">
        <v>2318.7600000000002</v>
      </c>
      <c r="G4" s="1">
        <v>13338</v>
      </c>
      <c r="H4" s="6">
        <v>26</v>
      </c>
      <c r="I4">
        <v>0</v>
      </c>
      <c r="J4">
        <v>0</v>
      </c>
      <c r="K4">
        <v>21.042830540037244</v>
      </c>
      <c r="L4" s="2">
        <v>26</v>
      </c>
      <c r="M4" s="4">
        <f t="shared" si="0"/>
        <v>0</v>
      </c>
      <c r="N4" s="3">
        <f t="shared" si="1"/>
        <v>13338</v>
      </c>
    </row>
    <row r="5" spans="1:14">
      <c r="A5" t="s">
        <v>14</v>
      </c>
      <c r="B5">
        <v>10000</v>
      </c>
      <c r="C5">
        <v>1</v>
      </c>
      <c r="D5">
        <v>10000</v>
      </c>
      <c r="E5">
        <v>10000</v>
      </c>
      <c r="F5">
        <v>0</v>
      </c>
      <c r="G5" s="1">
        <v>10000</v>
      </c>
      <c r="H5" s="6">
        <v>1</v>
      </c>
      <c r="I5">
        <v>0</v>
      </c>
      <c r="J5">
        <v>0</v>
      </c>
      <c r="K5">
        <v>0</v>
      </c>
      <c r="L5" s="2">
        <v>1</v>
      </c>
      <c r="M5" s="4">
        <f t="shared" si="0"/>
        <v>0</v>
      </c>
      <c r="N5" s="3">
        <f t="shared" si="1"/>
        <v>10000</v>
      </c>
    </row>
    <row r="6" spans="1:14">
      <c r="A6" t="s">
        <v>16</v>
      </c>
      <c r="B6">
        <v>270809.51650000003</v>
      </c>
      <c r="C6">
        <v>1</v>
      </c>
      <c r="D6">
        <v>270819.46649999998</v>
      </c>
      <c r="E6">
        <v>270809.51650000003</v>
      </c>
      <c r="F6">
        <v>-9.9499999999999993</v>
      </c>
      <c r="G6" s="1">
        <v>270809.51650000003</v>
      </c>
      <c r="H6" s="6">
        <v>1</v>
      </c>
      <c r="I6">
        <v>0</v>
      </c>
      <c r="J6">
        <v>0</v>
      </c>
      <c r="K6">
        <v>-3.6740342666615514E-3</v>
      </c>
      <c r="L6" s="2">
        <v>1</v>
      </c>
      <c r="M6" s="4">
        <f t="shared" si="0"/>
        <v>0</v>
      </c>
      <c r="N6" s="3">
        <f t="shared" si="1"/>
        <v>270809.51650000003</v>
      </c>
    </row>
    <row r="7" spans="1:14">
      <c r="A7" t="s">
        <v>18</v>
      </c>
      <c r="B7">
        <v>6400</v>
      </c>
      <c r="C7">
        <v>0.96</v>
      </c>
      <c r="D7">
        <v>6144</v>
      </c>
      <c r="E7">
        <v>6144</v>
      </c>
      <c r="F7">
        <v>0</v>
      </c>
      <c r="G7" s="1">
        <v>6144</v>
      </c>
      <c r="H7" s="6">
        <v>0.96</v>
      </c>
      <c r="I7">
        <v>0</v>
      </c>
      <c r="J7">
        <v>0</v>
      </c>
      <c r="K7">
        <v>0</v>
      </c>
      <c r="L7" s="2">
        <v>0.96</v>
      </c>
      <c r="M7" s="4">
        <f t="shared" si="0"/>
        <v>0</v>
      </c>
      <c r="N7" s="3">
        <f t="shared" si="1"/>
        <v>6144</v>
      </c>
    </row>
    <row r="8" spans="1:14">
      <c r="A8" t="s">
        <v>32</v>
      </c>
      <c r="B8">
        <v>297</v>
      </c>
      <c r="C8">
        <v>27.075600000000001</v>
      </c>
      <c r="D8">
        <v>8041.4531999999999</v>
      </c>
      <c r="E8">
        <v>7125.03</v>
      </c>
      <c r="F8">
        <v>-916.42319999999995</v>
      </c>
      <c r="G8" s="1">
        <v>7125.03</v>
      </c>
      <c r="H8" s="6">
        <v>23.99</v>
      </c>
      <c r="I8">
        <v>0</v>
      </c>
      <c r="J8">
        <v>0</v>
      </c>
      <c r="K8">
        <v>-11.396238679844584</v>
      </c>
      <c r="L8" s="2">
        <v>23.99</v>
      </c>
      <c r="M8" s="4">
        <f t="shared" si="0"/>
        <v>0</v>
      </c>
      <c r="N8" s="3">
        <f t="shared" si="1"/>
        <v>7125.03</v>
      </c>
    </row>
    <row r="9" spans="1:14">
      <c r="A9" t="s">
        <v>33</v>
      </c>
      <c r="B9">
        <v>342.16800000000001</v>
      </c>
      <c r="C9">
        <v>12.664999999999999</v>
      </c>
      <c r="D9">
        <v>4977.1656000000003</v>
      </c>
      <c r="E9">
        <v>18477.072</v>
      </c>
      <c r="F9">
        <v>13499.906300000001</v>
      </c>
      <c r="G9" s="1">
        <v>18477.072</v>
      </c>
      <c r="H9" s="6">
        <v>54</v>
      </c>
      <c r="I9">
        <v>0</v>
      </c>
      <c r="J9">
        <v>0</v>
      </c>
      <c r="K9">
        <v>271.23683206361466</v>
      </c>
      <c r="L9" s="2">
        <v>54</v>
      </c>
      <c r="M9" s="4">
        <f t="shared" si="0"/>
        <v>0</v>
      </c>
      <c r="N9" s="3">
        <f t="shared" si="1"/>
        <v>18477.072</v>
      </c>
    </row>
    <row r="10" spans="1:14">
      <c r="A10" t="s">
        <v>45</v>
      </c>
      <c r="B10">
        <v>14000</v>
      </c>
      <c r="C10">
        <v>1</v>
      </c>
      <c r="D10">
        <v>14000</v>
      </c>
      <c r="E10">
        <v>14000</v>
      </c>
      <c r="F10">
        <v>0</v>
      </c>
      <c r="G10" s="1">
        <v>14000</v>
      </c>
      <c r="H10" s="6">
        <v>1</v>
      </c>
      <c r="I10">
        <v>0</v>
      </c>
      <c r="J10">
        <v>0</v>
      </c>
      <c r="K10">
        <v>0</v>
      </c>
      <c r="L10" s="2">
        <v>1</v>
      </c>
      <c r="M10" s="4">
        <f t="shared" si="0"/>
        <v>0</v>
      </c>
      <c r="N10" s="3">
        <f t="shared" si="1"/>
        <v>14000</v>
      </c>
    </row>
    <row r="11" spans="1:14">
      <c r="A11" t="s">
        <v>46</v>
      </c>
      <c r="B11">
        <v>13000</v>
      </c>
      <c r="C11">
        <v>1</v>
      </c>
      <c r="D11">
        <v>13000</v>
      </c>
      <c r="E11">
        <v>13000</v>
      </c>
      <c r="F11">
        <v>0</v>
      </c>
      <c r="G11" s="1">
        <v>13000</v>
      </c>
      <c r="H11" s="6">
        <v>1</v>
      </c>
      <c r="I11">
        <v>0</v>
      </c>
      <c r="J11">
        <v>0</v>
      </c>
      <c r="K11">
        <v>0</v>
      </c>
      <c r="L11" s="2">
        <v>1</v>
      </c>
      <c r="M11" s="4">
        <f t="shared" si="0"/>
        <v>0</v>
      </c>
      <c r="N11" s="3">
        <f t="shared" si="1"/>
        <v>13000</v>
      </c>
    </row>
    <row r="12" spans="1:14">
      <c r="A12" t="s">
        <v>52</v>
      </c>
      <c r="B12">
        <v>32000</v>
      </c>
      <c r="C12">
        <v>1</v>
      </c>
      <c r="D12">
        <v>32000</v>
      </c>
      <c r="E12">
        <v>32000</v>
      </c>
      <c r="F12">
        <v>0</v>
      </c>
      <c r="G12" s="1">
        <v>15000</v>
      </c>
      <c r="H12" s="6">
        <v>1</v>
      </c>
      <c r="I12">
        <v>0</v>
      </c>
      <c r="J12">
        <v>0</v>
      </c>
      <c r="K12">
        <v>0</v>
      </c>
      <c r="L12" s="2">
        <v>1</v>
      </c>
      <c r="M12" s="4">
        <f t="shared" si="0"/>
        <v>0</v>
      </c>
      <c r="N12" s="3">
        <f t="shared" si="1"/>
        <v>32000</v>
      </c>
    </row>
    <row r="13" spans="1:14">
      <c r="A13" t="s">
        <v>71</v>
      </c>
      <c r="B13">
        <v>9100</v>
      </c>
      <c r="C13">
        <v>0.96</v>
      </c>
      <c r="D13">
        <v>8736</v>
      </c>
      <c r="E13">
        <v>8736</v>
      </c>
      <c r="F13">
        <v>0</v>
      </c>
      <c r="G13" s="1">
        <v>8736</v>
      </c>
      <c r="H13" s="6">
        <v>0.96</v>
      </c>
      <c r="I13">
        <v>0</v>
      </c>
      <c r="J13">
        <v>0</v>
      </c>
      <c r="K13">
        <v>0</v>
      </c>
      <c r="L13" s="2">
        <v>0.96</v>
      </c>
      <c r="M13" s="4">
        <f t="shared" ref="M13:M17" si="2">(L13-H13)*100/H13</f>
        <v>0</v>
      </c>
      <c r="N13" s="3">
        <f t="shared" ref="N13:N17" si="3">B13*L13</f>
        <v>8736</v>
      </c>
    </row>
    <row r="14" spans="1:14">
      <c r="A14" t="s">
        <v>72</v>
      </c>
      <c r="B14">
        <v>46300</v>
      </c>
      <c r="C14">
        <v>0.96</v>
      </c>
      <c r="D14">
        <v>44448</v>
      </c>
      <c r="E14">
        <v>44448</v>
      </c>
      <c r="F14">
        <v>0</v>
      </c>
      <c r="G14" s="1">
        <v>44448</v>
      </c>
      <c r="H14" s="6">
        <v>0.96</v>
      </c>
      <c r="I14">
        <v>0</v>
      </c>
      <c r="J14">
        <v>0</v>
      </c>
      <c r="K14">
        <v>0</v>
      </c>
      <c r="L14" s="2">
        <v>0.96</v>
      </c>
      <c r="M14" s="4">
        <f t="shared" si="2"/>
        <v>0</v>
      </c>
      <c r="N14" s="3">
        <f t="shared" si="3"/>
        <v>44448</v>
      </c>
    </row>
    <row r="15" spans="1:14">
      <c r="A15" t="s">
        <v>73</v>
      </c>
      <c r="B15">
        <v>97000</v>
      </c>
      <c r="C15">
        <v>1</v>
      </c>
      <c r="D15">
        <v>97000</v>
      </c>
      <c r="E15">
        <v>97000</v>
      </c>
      <c r="F15">
        <v>0</v>
      </c>
      <c r="G15" s="1">
        <v>97000</v>
      </c>
      <c r="H15" s="6">
        <v>1</v>
      </c>
      <c r="I15">
        <v>0</v>
      </c>
      <c r="J15">
        <v>0</v>
      </c>
      <c r="K15">
        <v>0</v>
      </c>
      <c r="L15" s="2">
        <v>1</v>
      </c>
      <c r="M15" s="4">
        <f t="shared" si="2"/>
        <v>0</v>
      </c>
      <c r="N15" s="3">
        <f t="shared" si="3"/>
        <v>97000</v>
      </c>
    </row>
    <row r="16" spans="1:14">
      <c r="A16" t="s">
        <v>76</v>
      </c>
      <c r="B16">
        <v>170000</v>
      </c>
      <c r="C16">
        <v>1</v>
      </c>
      <c r="D16">
        <v>170000</v>
      </c>
      <c r="E16">
        <v>170000</v>
      </c>
      <c r="F16">
        <v>0</v>
      </c>
      <c r="G16" s="1">
        <v>170000</v>
      </c>
      <c r="H16" s="6">
        <v>1</v>
      </c>
      <c r="I16">
        <v>0</v>
      </c>
      <c r="J16">
        <v>0</v>
      </c>
      <c r="K16">
        <v>0</v>
      </c>
      <c r="L16" s="2">
        <v>1</v>
      </c>
      <c r="M16" s="4">
        <f t="shared" si="2"/>
        <v>0</v>
      </c>
      <c r="N16" s="3">
        <f t="shared" si="3"/>
        <v>170000</v>
      </c>
    </row>
    <row r="17" spans="1:14">
      <c r="A17" t="s">
        <v>77</v>
      </c>
      <c r="B17">
        <v>181</v>
      </c>
      <c r="C17">
        <v>22.048999999999999</v>
      </c>
      <c r="D17">
        <v>3990.8690000000001</v>
      </c>
      <c r="E17">
        <v>7964</v>
      </c>
      <c r="F17">
        <v>3973.1309999999999</v>
      </c>
      <c r="G17" s="1">
        <v>7964</v>
      </c>
      <c r="H17" s="6">
        <v>44</v>
      </c>
      <c r="I17">
        <v>0</v>
      </c>
      <c r="J17">
        <v>0</v>
      </c>
      <c r="K17">
        <v>99.555535398430763</v>
      </c>
      <c r="L17" s="2">
        <v>44</v>
      </c>
      <c r="M17" s="4">
        <f t="shared" si="2"/>
        <v>0</v>
      </c>
      <c r="N17" s="3">
        <f t="shared" si="3"/>
        <v>7964</v>
      </c>
    </row>
    <row r="18" spans="1:14">
      <c r="G18" s="3">
        <f>SUM(G1:G17)</f>
        <v>728748.37990000006</v>
      </c>
      <c r="N18" s="3">
        <f>SUM(N1:N17)</f>
        <v>745748.37990000006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78"/>
  <sheetViews>
    <sheetView tabSelected="1" topLeftCell="A16" workbookViewId="0">
      <selection activeCell="B24" sqref="B24"/>
    </sheetView>
  </sheetViews>
  <sheetFormatPr defaultRowHeight="15"/>
  <cols>
    <col min="7" max="7" width="11.5703125" style="1" customWidth="1"/>
    <col min="8" max="8" width="9.140625" style="6"/>
    <col min="12" max="12" width="9.140625" style="2"/>
    <col min="13" max="13" width="9.140625" style="4"/>
    <col min="14" max="14" width="11.7109375" style="3" bestFit="1" customWidth="1"/>
    <col min="15" max="15" width="9.140625" style="5"/>
  </cols>
  <sheetData>
    <row r="1" spans="1:15">
      <c r="F1" t="s">
        <v>96</v>
      </c>
      <c r="G1" s="1">
        <v>0.05</v>
      </c>
    </row>
    <row r="2" spans="1:15" ht="45">
      <c r="C2" t="s">
        <v>92</v>
      </c>
      <c r="H2" s="6" t="s">
        <v>93</v>
      </c>
      <c r="L2" s="12" t="s">
        <v>94</v>
      </c>
      <c r="M2" s="13" t="s">
        <v>97</v>
      </c>
    </row>
    <row r="3" spans="1:15">
      <c r="A3" t="s">
        <v>0</v>
      </c>
      <c r="B3">
        <v>330</v>
      </c>
      <c r="C3">
        <v>26.507999999999999</v>
      </c>
      <c r="D3">
        <v>8846.7800000000007</v>
      </c>
      <c r="E3">
        <v>6167.7</v>
      </c>
      <c r="F3">
        <v>-2679.08</v>
      </c>
      <c r="G3" s="1">
        <f>H3*B3</f>
        <v>6167.7000000000007</v>
      </c>
      <c r="H3" s="6">
        <v>18.690000000000001</v>
      </c>
      <c r="I3">
        <v>0.14000000000000001</v>
      </c>
      <c r="J3">
        <v>46.2</v>
      </c>
      <c r="K3">
        <v>-30.28310865648292</v>
      </c>
      <c r="L3" s="2">
        <v>32</v>
      </c>
      <c r="M3" s="4">
        <f>(L3-H3)*100/H3</f>
        <v>71.214553237025129</v>
      </c>
      <c r="N3" s="3">
        <f>B3*L3</f>
        <v>10560</v>
      </c>
    </row>
    <row r="4" spans="1:15" s="6" customFormat="1">
      <c r="A4" s="6" t="s">
        <v>1</v>
      </c>
      <c r="B4" s="6">
        <v>100</v>
      </c>
      <c r="C4" s="6">
        <v>14.11</v>
      </c>
      <c r="D4" s="6">
        <v>1421</v>
      </c>
      <c r="E4" s="6">
        <v>1125</v>
      </c>
      <c r="F4" s="6">
        <v>-296</v>
      </c>
      <c r="G4" s="1">
        <f t="shared" ref="G4:G66" si="0">H4*B4</f>
        <v>1125</v>
      </c>
      <c r="H4" s="6">
        <v>11.25</v>
      </c>
      <c r="I4" s="6">
        <v>1.47</v>
      </c>
      <c r="J4" s="6">
        <v>147</v>
      </c>
      <c r="K4" s="6">
        <v>-20.830401125967629</v>
      </c>
      <c r="L4" s="6">
        <v>23</v>
      </c>
      <c r="M4" s="8">
        <f t="shared" ref="M4:M55" si="1">(L4-H4)*100/H4</f>
        <v>104.44444444444444</v>
      </c>
      <c r="N4" s="7">
        <f t="shared" ref="N4:N55" si="2">B4*L4</f>
        <v>2300</v>
      </c>
      <c r="O4" s="6">
        <v>10</v>
      </c>
    </row>
    <row r="5" spans="1:15">
      <c r="A5" t="s">
        <v>2</v>
      </c>
      <c r="B5">
        <v>577.6</v>
      </c>
      <c r="C5">
        <v>18.279800000000002</v>
      </c>
      <c r="D5">
        <v>6907.38</v>
      </c>
      <c r="E5">
        <v>1253.3920000000001</v>
      </c>
      <c r="F5">
        <v>-5653.9880000000003</v>
      </c>
      <c r="G5" s="1">
        <f t="shared" si="0"/>
        <v>1253.3920000000001</v>
      </c>
      <c r="H5" s="6">
        <v>2.17</v>
      </c>
      <c r="I5">
        <v>-0.03</v>
      </c>
      <c r="J5">
        <v>-17.327999999999999</v>
      </c>
      <c r="K5">
        <v>-81.854306553280693</v>
      </c>
      <c r="L5" s="2">
        <v>3</v>
      </c>
      <c r="M5" s="4">
        <f t="shared" si="1"/>
        <v>38.248847926267281</v>
      </c>
      <c r="N5" s="3">
        <f t="shared" si="2"/>
        <v>1732.8000000000002</v>
      </c>
    </row>
    <row r="6" spans="1:15">
      <c r="A6" t="s">
        <v>3</v>
      </c>
      <c r="B6">
        <v>460</v>
      </c>
      <c r="C6">
        <v>15.4063</v>
      </c>
      <c r="D6">
        <v>7189.5249999999996</v>
      </c>
      <c r="E6">
        <v>4475.8</v>
      </c>
      <c r="F6">
        <v>-2713.7249999999999</v>
      </c>
      <c r="G6" s="1">
        <f t="shared" si="0"/>
        <v>4475.8</v>
      </c>
      <c r="H6" s="6">
        <v>9.73</v>
      </c>
      <c r="I6">
        <v>1.0199999999999998</v>
      </c>
      <c r="J6">
        <v>469.2</v>
      </c>
      <c r="K6">
        <v>-37.745539517562008</v>
      </c>
      <c r="L6" s="2">
        <v>16</v>
      </c>
      <c r="M6" s="4">
        <f t="shared" si="1"/>
        <v>64.439876670092488</v>
      </c>
      <c r="N6" s="3">
        <f t="shared" si="2"/>
        <v>7360</v>
      </c>
    </row>
    <row r="7" spans="1:15" s="6" customFormat="1">
      <c r="A7" s="6" t="s">
        <v>4</v>
      </c>
      <c r="B7" s="6">
        <v>375</v>
      </c>
      <c r="C7" s="6">
        <v>10.9186</v>
      </c>
      <c r="D7" s="6">
        <v>4002</v>
      </c>
      <c r="E7" s="6">
        <v>798.75</v>
      </c>
      <c r="F7" s="6">
        <v>-3203.25</v>
      </c>
      <c r="G7" s="1">
        <f t="shared" si="0"/>
        <v>798.75</v>
      </c>
      <c r="H7" s="6">
        <v>2.13</v>
      </c>
      <c r="I7" s="6">
        <v>0.33</v>
      </c>
      <c r="J7" s="6">
        <v>123.75</v>
      </c>
      <c r="K7" s="6">
        <v>-80.041229385307346</v>
      </c>
      <c r="L7" s="6">
        <v>4</v>
      </c>
      <c r="M7" s="8">
        <f t="shared" si="1"/>
        <v>87.793427230046959</v>
      </c>
      <c r="N7" s="7">
        <f t="shared" si="2"/>
        <v>1500</v>
      </c>
      <c r="O7" s="6">
        <v>2</v>
      </c>
    </row>
    <row r="8" spans="1:15">
      <c r="A8" t="s">
        <v>8</v>
      </c>
      <c r="B8">
        <v>250</v>
      </c>
      <c r="C8">
        <v>25.197500000000002</v>
      </c>
      <c r="D8">
        <v>5089.3500000000004</v>
      </c>
      <c r="E8">
        <v>3086</v>
      </c>
      <c r="F8">
        <v>-2003.35</v>
      </c>
      <c r="G8" s="1">
        <f t="shared" si="0"/>
        <v>3857.5</v>
      </c>
      <c r="H8" s="6">
        <v>15.43</v>
      </c>
      <c r="I8">
        <v>0.63</v>
      </c>
      <c r="J8">
        <v>126</v>
      </c>
      <c r="K8">
        <v>-39.36357295135921</v>
      </c>
      <c r="L8" s="2">
        <v>25</v>
      </c>
      <c r="M8" s="4">
        <f t="shared" si="1"/>
        <v>62.022034996759558</v>
      </c>
      <c r="N8" s="3">
        <f t="shared" si="2"/>
        <v>6250</v>
      </c>
    </row>
    <row r="9" spans="1:15">
      <c r="A9" t="s">
        <v>10</v>
      </c>
      <c r="B9">
        <v>300</v>
      </c>
      <c r="C9">
        <v>22.808299999999999</v>
      </c>
      <c r="D9">
        <v>6902.2</v>
      </c>
      <c r="E9">
        <v>6171</v>
      </c>
      <c r="F9">
        <v>-731.2</v>
      </c>
      <c r="G9" s="1">
        <f t="shared" si="0"/>
        <v>6171</v>
      </c>
      <c r="H9" s="6">
        <v>20.57</v>
      </c>
      <c r="I9">
        <v>0</v>
      </c>
      <c r="J9">
        <v>0</v>
      </c>
      <c r="K9">
        <v>-10.593723740256729</v>
      </c>
      <c r="L9" s="2">
        <v>27</v>
      </c>
      <c r="M9" s="4">
        <f t="shared" si="1"/>
        <v>31.259115216334468</v>
      </c>
      <c r="N9" s="3">
        <f t="shared" si="2"/>
        <v>8100</v>
      </c>
    </row>
    <row r="10" spans="1:15">
      <c r="A10" t="s">
        <v>11</v>
      </c>
      <c r="B10">
        <v>250</v>
      </c>
      <c r="C10">
        <v>55.462000000000003</v>
      </c>
      <c r="D10">
        <v>13916.3</v>
      </c>
      <c r="E10">
        <v>12092.5</v>
      </c>
      <c r="F10">
        <v>-1823.8</v>
      </c>
      <c r="G10" s="1">
        <f t="shared" si="0"/>
        <v>12092.5</v>
      </c>
      <c r="H10" s="6">
        <v>48.37</v>
      </c>
      <c r="I10">
        <v>0.97</v>
      </c>
      <c r="J10">
        <v>242.5</v>
      </c>
      <c r="K10">
        <v>-13.105494995077715</v>
      </c>
      <c r="L10" s="2">
        <v>68</v>
      </c>
      <c r="M10" s="4">
        <f t="shared" si="1"/>
        <v>40.583005995451735</v>
      </c>
      <c r="N10" s="3">
        <f t="shared" si="2"/>
        <v>17000</v>
      </c>
    </row>
    <row r="11" spans="1:15">
      <c r="A11" s="2" t="s">
        <v>12</v>
      </c>
      <c r="B11">
        <v>750</v>
      </c>
      <c r="C11">
        <v>18.593299999999999</v>
      </c>
      <c r="D11">
        <v>12478.55</v>
      </c>
      <c r="E11">
        <v>5287.5</v>
      </c>
      <c r="F11">
        <v>-7191.05</v>
      </c>
      <c r="G11" s="1">
        <f t="shared" si="0"/>
        <v>5287.5</v>
      </c>
      <c r="H11" s="6">
        <v>7.05</v>
      </c>
      <c r="I11">
        <v>0.97000000000000008</v>
      </c>
      <c r="J11">
        <v>727.5</v>
      </c>
      <c r="K11">
        <v>-57.62728842694063</v>
      </c>
      <c r="L11" s="2">
        <v>15</v>
      </c>
      <c r="M11" s="4">
        <f t="shared" si="1"/>
        <v>112.76595744680851</v>
      </c>
      <c r="N11" s="3">
        <f t="shared" si="2"/>
        <v>11250</v>
      </c>
      <c r="O11" s="5">
        <v>5.5</v>
      </c>
    </row>
    <row r="12" spans="1:15">
      <c r="A12" t="s">
        <v>13</v>
      </c>
      <c r="B12">
        <v>250</v>
      </c>
      <c r="C12">
        <v>13.08</v>
      </c>
      <c r="D12">
        <v>3124.9</v>
      </c>
      <c r="E12">
        <v>3635</v>
      </c>
      <c r="F12">
        <v>510.1</v>
      </c>
      <c r="G12" s="1">
        <f t="shared" si="0"/>
        <v>3635</v>
      </c>
      <c r="H12" s="6">
        <v>14.54</v>
      </c>
      <c r="I12">
        <v>0.08</v>
      </c>
      <c r="J12">
        <v>20</v>
      </c>
      <c r="K12">
        <v>16.323722359115493</v>
      </c>
      <c r="L12" s="2">
        <v>20</v>
      </c>
      <c r="M12" s="4">
        <f t="shared" si="1"/>
        <v>37.551581843191208</v>
      </c>
      <c r="N12" s="3">
        <f t="shared" si="2"/>
        <v>5000</v>
      </c>
    </row>
    <row r="13" spans="1:15">
      <c r="A13" t="s">
        <v>15</v>
      </c>
      <c r="B13">
        <v>12.5</v>
      </c>
      <c r="C13">
        <v>170.5</v>
      </c>
      <c r="D13">
        <v>2168.65</v>
      </c>
      <c r="E13">
        <v>10</v>
      </c>
      <c r="F13">
        <v>-2158.65</v>
      </c>
      <c r="G13" s="1">
        <f t="shared" si="0"/>
        <v>10</v>
      </c>
      <c r="H13" s="6">
        <v>0.8</v>
      </c>
      <c r="I13">
        <v>0.26</v>
      </c>
      <c r="J13">
        <v>3.25</v>
      </c>
      <c r="K13">
        <v>-99.538883637285863</v>
      </c>
      <c r="L13" s="2">
        <v>0.8</v>
      </c>
      <c r="M13" s="4">
        <f t="shared" si="1"/>
        <v>0</v>
      </c>
      <c r="N13" s="3">
        <f t="shared" si="2"/>
        <v>10</v>
      </c>
    </row>
    <row r="14" spans="1:15">
      <c r="A14" t="s">
        <v>17</v>
      </c>
      <c r="B14">
        <v>100</v>
      </c>
      <c r="C14">
        <v>47.353400000000001</v>
      </c>
      <c r="D14">
        <v>4746.29</v>
      </c>
      <c r="E14">
        <v>3933</v>
      </c>
      <c r="F14">
        <v>-813.29</v>
      </c>
      <c r="G14" s="1">
        <f t="shared" si="0"/>
        <v>3933</v>
      </c>
      <c r="H14" s="6">
        <v>39.33</v>
      </c>
      <c r="I14">
        <v>2.06</v>
      </c>
      <c r="J14">
        <v>206</v>
      </c>
      <c r="K14">
        <v>-17.135278291044163</v>
      </c>
      <c r="L14" s="2">
        <v>49</v>
      </c>
      <c r="M14" s="4">
        <f t="shared" si="1"/>
        <v>24.586829392321391</v>
      </c>
      <c r="N14" s="3">
        <f t="shared" si="2"/>
        <v>4900</v>
      </c>
    </row>
    <row r="15" spans="1:15">
      <c r="A15" t="s">
        <v>19</v>
      </c>
      <c r="B15">
        <v>50</v>
      </c>
      <c r="C15">
        <v>13</v>
      </c>
      <c r="D15">
        <v>659.95</v>
      </c>
      <c r="E15">
        <v>1012</v>
      </c>
      <c r="F15">
        <v>352.05</v>
      </c>
      <c r="G15" s="1">
        <f t="shared" si="0"/>
        <v>1011.9999999999999</v>
      </c>
      <c r="H15" s="6">
        <v>20.239999999999998</v>
      </c>
      <c r="I15">
        <v>2</v>
      </c>
      <c r="J15">
        <v>100</v>
      </c>
      <c r="K15">
        <v>53.344950375028411</v>
      </c>
      <c r="L15" s="2">
        <v>29</v>
      </c>
      <c r="M15" s="4">
        <f t="shared" si="1"/>
        <v>43.280632411067202</v>
      </c>
      <c r="N15" s="3">
        <f t="shared" si="2"/>
        <v>1450</v>
      </c>
    </row>
    <row r="16" spans="1:15">
      <c r="A16" t="s">
        <v>20</v>
      </c>
      <c r="B16">
        <v>231</v>
      </c>
      <c r="C16">
        <v>29.423300000000001</v>
      </c>
      <c r="D16">
        <v>6802.45</v>
      </c>
      <c r="E16">
        <v>3719.1</v>
      </c>
      <c r="F16">
        <v>-3083.35</v>
      </c>
      <c r="G16" s="1">
        <f t="shared" si="0"/>
        <v>3719.1000000000004</v>
      </c>
      <c r="H16" s="6">
        <v>16.100000000000001</v>
      </c>
      <c r="I16">
        <v>0.94</v>
      </c>
      <c r="J16">
        <v>217.14</v>
      </c>
      <c r="K16">
        <v>-45.327051282993629</v>
      </c>
      <c r="L16" s="2">
        <v>21</v>
      </c>
      <c r="M16" s="4">
        <f t="shared" si="1"/>
        <v>30.434782608695642</v>
      </c>
      <c r="N16" s="3">
        <f t="shared" si="2"/>
        <v>4851</v>
      </c>
    </row>
    <row r="17" spans="1:15">
      <c r="A17" t="s">
        <v>21</v>
      </c>
      <c r="B17">
        <v>150</v>
      </c>
      <c r="C17">
        <v>11.125</v>
      </c>
      <c r="D17">
        <v>1692.75</v>
      </c>
      <c r="E17">
        <v>295.5</v>
      </c>
      <c r="F17">
        <v>-1397.25</v>
      </c>
      <c r="G17" s="1">
        <f t="shared" si="0"/>
        <v>295.5</v>
      </c>
      <c r="H17" s="6">
        <v>1.97</v>
      </c>
      <c r="I17">
        <v>0.18</v>
      </c>
      <c r="J17">
        <v>27</v>
      </c>
      <c r="K17">
        <v>-82.543198936641559</v>
      </c>
      <c r="L17" s="2">
        <v>3</v>
      </c>
      <c r="M17" s="4">
        <f t="shared" si="1"/>
        <v>52.284263959390863</v>
      </c>
      <c r="N17" s="3">
        <f t="shared" si="2"/>
        <v>450</v>
      </c>
    </row>
    <row r="18" spans="1:15">
      <c r="A18" t="s">
        <v>22</v>
      </c>
      <c r="B18">
        <v>230</v>
      </c>
      <c r="C18">
        <v>55.5717</v>
      </c>
      <c r="D18">
        <v>12930.2</v>
      </c>
      <c r="E18">
        <v>12571.8</v>
      </c>
      <c r="F18">
        <v>-358.4</v>
      </c>
      <c r="G18" s="1">
        <f t="shared" si="0"/>
        <v>12571.8</v>
      </c>
      <c r="H18" s="6">
        <v>54.66</v>
      </c>
      <c r="I18">
        <v>3.43</v>
      </c>
      <c r="J18">
        <v>788.9</v>
      </c>
      <c r="K18">
        <v>-2.7718055405175481</v>
      </c>
      <c r="L18" s="2">
        <v>75</v>
      </c>
      <c r="M18" s="4">
        <f t="shared" si="1"/>
        <v>37.211855104281021</v>
      </c>
      <c r="N18" s="3">
        <f t="shared" si="2"/>
        <v>17250</v>
      </c>
    </row>
    <row r="19" spans="1:15">
      <c r="A19" t="s">
        <v>23</v>
      </c>
      <c r="B19">
        <v>485</v>
      </c>
      <c r="C19">
        <v>34.660800000000002</v>
      </c>
      <c r="D19">
        <v>12948.9375</v>
      </c>
      <c r="E19">
        <v>7949.15</v>
      </c>
      <c r="F19">
        <v>-4999.7875000000004</v>
      </c>
      <c r="G19" s="1">
        <f t="shared" si="0"/>
        <v>7949.1500000000005</v>
      </c>
      <c r="H19" s="6">
        <v>16.39</v>
      </c>
      <c r="I19">
        <v>0.97000000000000008</v>
      </c>
      <c r="J19">
        <v>470.45</v>
      </c>
      <c r="K19">
        <v>-38.611565620731433</v>
      </c>
      <c r="L19" s="2">
        <v>28</v>
      </c>
      <c r="M19" s="4">
        <f t="shared" si="1"/>
        <v>70.835875533862108</v>
      </c>
      <c r="N19" s="3">
        <f t="shared" si="2"/>
        <v>13580</v>
      </c>
    </row>
    <row r="20" spans="1:15">
      <c r="A20" t="s">
        <v>24</v>
      </c>
      <c r="B20">
        <v>150</v>
      </c>
      <c r="C20">
        <v>25.52</v>
      </c>
      <c r="D20">
        <v>3857.85</v>
      </c>
      <c r="E20">
        <v>2821.5</v>
      </c>
      <c r="F20">
        <v>-1036.3499999999999</v>
      </c>
      <c r="G20" s="1">
        <f t="shared" si="0"/>
        <v>2821.5</v>
      </c>
      <c r="H20" s="6">
        <v>18.809999999999999</v>
      </c>
      <c r="I20">
        <v>1.08</v>
      </c>
      <c r="J20">
        <v>162</v>
      </c>
      <c r="K20">
        <v>-26.863408375131225</v>
      </c>
      <c r="L20" s="2">
        <v>28</v>
      </c>
      <c r="M20" s="4">
        <f t="shared" si="1"/>
        <v>48.85699096225413</v>
      </c>
      <c r="N20" s="3">
        <f t="shared" si="2"/>
        <v>4200</v>
      </c>
    </row>
    <row r="21" spans="1:15">
      <c r="A21" t="s">
        <v>25</v>
      </c>
      <c r="B21">
        <v>250</v>
      </c>
      <c r="C21">
        <v>39.445999999999998</v>
      </c>
      <c r="D21">
        <v>9911.25</v>
      </c>
      <c r="E21">
        <v>6157.5</v>
      </c>
      <c r="F21">
        <v>-3753.75</v>
      </c>
      <c r="G21" s="1">
        <f t="shared" si="0"/>
        <v>6157.5</v>
      </c>
      <c r="H21" s="6">
        <v>24.63</v>
      </c>
      <c r="I21">
        <v>0.5</v>
      </c>
      <c r="J21">
        <v>125</v>
      </c>
      <c r="K21">
        <v>-37.87362845251608</v>
      </c>
      <c r="L21" s="2">
        <v>44</v>
      </c>
      <c r="M21" s="4">
        <f t="shared" si="1"/>
        <v>78.643930166463662</v>
      </c>
      <c r="N21" s="3">
        <f t="shared" si="2"/>
        <v>11000</v>
      </c>
    </row>
    <row r="22" spans="1:15">
      <c r="A22" s="2" t="s">
        <v>26</v>
      </c>
      <c r="B22">
        <v>810</v>
      </c>
      <c r="C22">
        <v>21.878900000000002</v>
      </c>
      <c r="D22">
        <v>17575.025000000001</v>
      </c>
      <c r="E22">
        <v>8950.5</v>
      </c>
      <c r="F22">
        <v>-8624.5249999999996</v>
      </c>
      <c r="G22" s="1">
        <f t="shared" si="0"/>
        <v>8950.5</v>
      </c>
      <c r="H22" s="6">
        <v>11.05</v>
      </c>
      <c r="I22">
        <v>0.63</v>
      </c>
      <c r="J22">
        <v>510.3</v>
      </c>
      <c r="K22">
        <v>-49.07261867337315</v>
      </c>
      <c r="L22" s="2">
        <v>24</v>
      </c>
      <c r="M22" s="4">
        <f t="shared" si="1"/>
        <v>117.1945701357466</v>
      </c>
      <c r="N22" s="3">
        <f t="shared" si="2"/>
        <v>19440</v>
      </c>
      <c r="O22" s="5">
        <v>10</v>
      </c>
    </row>
    <row r="23" spans="1:15" s="9" customFormat="1">
      <c r="A23" s="9" t="s">
        <v>27</v>
      </c>
      <c r="B23" s="9">
        <v>485</v>
      </c>
      <c r="C23" s="9">
        <v>108.212</v>
      </c>
      <c r="D23" s="9">
        <v>52690.6</v>
      </c>
      <c r="E23" s="9">
        <v>42282.3</v>
      </c>
      <c r="F23" s="9">
        <v>-10408.299999999999</v>
      </c>
      <c r="G23" s="1">
        <f t="shared" si="0"/>
        <v>42282.3</v>
      </c>
      <c r="H23" s="9">
        <v>87.18</v>
      </c>
      <c r="I23" s="9">
        <v>2.3700000000000006</v>
      </c>
      <c r="J23" s="9">
        <v>1149.45</v>
      </c>
      <c r="K23" s="9">
        <v>-19.753618292446852</v>
      </c>
      <c r="L23" s="9">
        <v>125</v>
      </c>
      <c r="M23" s="11">
        <f t="shared" si="1"/>
        <v>43.381509520532219</v>
      </c>
      <c r="N23" s="10">
        <f t="shared" si="2"/>
        <v>60625</v>
      </c>
      <c r="O23" s="9">
        <v>83</v>
      </c>
    </row>
    <row r="24" spans="1:15">
      <c r="A24" s="2" t="s">
        <v>28</v>
      </c>
      <c r="B24">
        <v>310</v>
      </c>
      <c r="C24">
        <v>29.569800000000001</v>
      </c>
      <c r="D24">
        <v>9311.14</v>
      </c>
      <c r="E24">
        <v>10478</v>
      </c>
      <c r="F24">
        <v>1166.8599999999999</v>
      </c>
      <c r="G24" s="1">
        <f t="shared" si="0"/>
        <v>7750</v>
      </c>
      <c r="H24" s="6">
        <v>25</v>
      </c>
      <c r="I24">
        <v>3.3</v>
      </c>
      <c r="J24">
        <v>1023</v>
      </c>
      <c r="K24">
        <v>12.531870426177676</v>
      </c>
      <c r="L24" s="2">
        <v>43</v>
      </c>
      <c r="M24" s="4">
        <f t="shared" si="1"/>
        <v>72</v>
      </c>
      <c r="N24" s="3">
        <f t="shared" si="2"/>
        <v>13330</v>
      </c>
      <c r="O24" s="5">
        <v>27</v>
      </c>
    </row>
    <row r="25" spans="1:15">
      <c r="A25" s="2" t="s">
        <v>29</v>
      </c>
      <c r="B25">
        <v>425</v>
      </c>
      <c r="C25">
        <v>34.542999999999999</v>
      </c>
      <c r="D25">
        <v>14905.9</v>
      </c>
      <c r="E25">
        <v>8041</v>
      </c>
      <c r="F25">
        <v>-6864.9</v>
      </c>
      <c r="G25" s="1">
        <f t="shared" si="0"/>
        <v>8041.0000000000009</v>
      </c>
      <c r="H25" s="6">
        <v>18.920000000000002</v>
      </c>
      <c r="I25">
        <v>0.69</v>
      </c>
      <c r="J25">
        <v>293.25</v>
      </c>
      <c r="K25">
        <v>-46.054917851320617</v>
      </c>
      <c r="L25" s="2">
        <v>33</v>
      </c>
      <c r="M25" s="4">
        <f t="shared" si="1"/>
        <v>74.418604651162767</v>
      </c>
      <c r="N25" s="3">
        <f t="shared" si="2"/>
        <v>14025</v>
      </c>
      <c r="O25" s="5">
        <v>18</v>
      </c>
    </row>
    <row r="26" spans="1:15">
      <c r="A26" s="2" t="s">
        <v>30</v>
      </c>
      <c r="B26">
        <v>50</v>
      </c>
      <c r="C26">
        <v>28</v>
      </c>
      <c r="D26">
        <v>1409.95</v>
      </c>
      <c r="E26">
        <v>674</v>
      </c>
      <c r="F26">
        <v>-735.95</v>
      </c>
      <c r="G26" s="1">
        <f t="shared" si="0"/>
        <v>674</v>
      </c>
      <c r="H26" s="6">
        <v>13.48</v>
      </c>
      <c r="I26">
        <v>0.6</v>
      </c>
      <c r="J26">
        <v>30</v>
      </c>
      <c r="K26">
        <v>-52.196886414411857</v>
      </c>
      <c r="L26" s="2">
        <v>23</v>
      </c>
      <c r="M26" s="4">
        <f t="shared" si="1"/>
        <v>70.623145400593472</v>
      </c>
      <c r="N26" s="3">
        <f t="shared" si="2"/>
        <v>1150</v>
      </c>
    </row>
    <row r="27" spans="1:15" s="9" customFormat="1">
      <c r="A27" s="9" t="s">
        <v>31</v>
      </c>
      <c r="B27" s="9">
        <v>50</v>
      </c>
      <c r="C27" s="9">
        <v>22.41</v>
      </c>
      <c r="D27" s="9">
        <v>1130.45</v>
      </c>
      <c r="E27" s="9">
        <v>1170</v>
      </c>
      <c r="F27" s="9">
        <v>39.549999999999997</v>
      </c>
      <c r="G27" s="1">
        <f t="shared" si="0"/>
        <v>1170</v>
      </c>
      <c r="H27" s="9">
        <v>23.4</v>
      </c>
      <c r="I27" s="9">
        <v>1.66</v>
      </c>
      <c r="J27" s="9">
        <v>83</v>
      </c>
      <c r="K27" s="9">
        <v>3.4986067495245257</v>
      </c>
      <c r="L27" s="9">
        <v>35</v>
      </c>
      <c r="M27" s="11">
        <f t="shared" si="1"/>
        <v>49.572649572649588</v>
      </c>
      <c r="N27" s="10">
        <f t="shared" si="2"/>
        <v>1750</v>
      </c>
      <c r="O27" s="9">
        <v>22</v>
      </c>
    </row>
    <row r="28" spans="1:15">
      <c r="A28" t="s">
        <v>34</v>
      </c>
      <c r="B28">
        <v>310</v>
      </c>
      <c r="C28">
        <v>28.23</v>
      </c>
      <c r="D28">
        <v>8709.2000000000007</v>
      </c>
      <c r="E28">
        <v>5018.8999999999996</v>
      </c>
      <c r="F28">
        <v>-3690.3</v>
      </c>
      <c r="G28" s="1">
        <f t="shared" si="0"/>
        <v>5018.9000000000005</v>
      </c>
      <c r="H28" s="6">
        <v>16.190000000000001</v>
      </c>
      <c r="I28">
        <v>0.42</v>
      </c>
      <c r="J28">
        <v>130.19999999999999</v>
      </c>
      <c r="K28">
        <v>-42.372433748220267</v>
      </c>
      <c r="L28" s="2">
        <v>26</v>
      </c>
      <c r="M28" s="4">
        <f t="shared" si="1"/>
        <v>60.592958616429883</v>
      </c>
      <c r="N28" s="3">
        <f t="shared" si="2"/>
        <v>8060</v>
      </c>
    </row>
    <row r="29" spans="1:15">
      <c r="A29" s="2" t="s">
        <v>35</v>
      </c>
      <c r="B29">
        <v>300</v>
      </c>
      <c r="C29">
        <v>7.59</v>
      </c>
      <c r="D29">
        <v>2296.9499999999998</v>
      </c>
      <c r="E29">
        <v>2817</v>
      </c>
      <c r="F29">
        <v>520.04999999999995</v>
      </c>
      <c r="G29" s="1">
        <f t="shared" si="0"/>
        <v>2817</v>
      </c>
      <c r="H29" s="6">
        <v>9.39</v>
      </c>
      <c r="I29">
        <v>0.31</v>
      </c>
      <c r="J29">
        <v>93</v>
      </c>
      <c r="K29">
        <v>22.640893358584211</v>
      </c>
      <c r="L29" s="2">
        <v>16</v>
      </c>
      <c r="M29" s="4">
        <f t="shared" si="1"/>
        <v>70.394036208732686</v>
      </c>
      <c r="N29" s="3">
        <f t="shared" si="2"/>
        <v>4800</v>
      </c>
      <c r="O29" s="5">
        <v>8</v>
      </c>
    </row>
    <row r="30" spans="1:15">
      <c r="A30" s="2" t="s">
        <v>36</v>
      </c>
      <c r="B30">
        <v>200</v>
      </c>
      <c r="C30">
        <v>25.46</v>
      </c>
      <c r="D30">
        <v>5131.8</v>
      </c>
      <c r="E30">
        <v>962</v>
      </c>
      <c r="F30">
        <v>-4169.8</v>
      </c>
      <c r="G30" s="1">
        <f t="shared" si="0"/>
        <v>961.99999999999989</v>
      </c>
      <c r="H30" s="6">
        <v>4.8099999999999996</v>
      </c>
      <c r="I30">
        <v>1.25</v>
      </c>
      <c r="J30">
        <v>250</v>
      </c>
      <c r="K30">
        <v>-81.254140847266058</v>
      </c>
      <c r="L30" s="2">
        <v>8</v>
      </c>
      <c r="M30" s="4">
        <f t="shared" si="1"/>
        <v>66.320166320166337</v>
      </c>
      <c r="N30" s="3">
        <f t="shared" si="2"/>
        <v>1600</v>
      </c>
      <c r="O30" s="5">
        <v>3.5</v>
      </c>
    </row>
    <row r="31" spans="1:15">
      <c r="A31" t="s">
        <v>37</v>
      </c>
      <c r="B31">
        <v>150</v>
      </c>
      <c r="C31">
        <v>41.833300000000001</v>
      </c>
      <c r="D31">
        <v>6294.9</v>
      </c>
      <c r="E31">
        <v>5026.5</v>
      </c>
      <c r="F31">
        <v>-1268.4000000000001</v>
      </c>
      <c r="G31" s="1">
        <f t="shared" si="0"/>
        <v>5026.5</v>
      </c>
      <c r="H31" s="6">
        <v>33.51</v>
      </c>
      <c r="I31">
        <v>-0.88</v>
      </c>
      <c r="J31">
        <v>-132</v>
      </c>
      <c r="K31">
        <v>-20.149644950674357</v>
      </c>
      <c r="L31" s="2">
        <v>43</v>
      </c>
      <c r="M31" s="4">
        <f t="shared" si="1"/>
        <v>28.319904506117584</v>
      </c>
      <c r="N31" s="3">
        <f t="shared" si="2"/>
        <v>6450</v>
      </c>
    </row>
    <row r="32" spans="1:15">
      <c r="A32" t="s">
        <v>38</v>
      </c>
      <c r="B32">
        <v>115</v>
      </c>
      <c r="C32">
        <v>37.203299999999999</v>
      </c>
      <c r="D32">
        <v>3771.65</v>
      </c>
      <c r="E32">
        <v>2708.25</v>
      </c>
      <c r="F32">
        <v>-1063.4000000000001</v>
      </c>
      <c r="G32" s="1">
        <f t="shared" si="0"/>
        <v>2708.25</v>
      </c>
      <c r="H32" s="6">
        <v>23.55</v>
      </c>
      <c r="I32">
        <v>1.3</v>
      </c>
      <c r="J32">
        <v>149.5</v>
      </c>
      <c r="K32">
        <v>-28.194556758978166</v>
      </c>
      <c r="L32" s="2">
        <v>33</v>
      </c>
      <c r="M32" s="4">
        <f t="shared" si="1"/>
        <v>40.127388535031841</v>
      </c>
      <c r="N32" s="3">
        <f t="shared" si="2"/>
        <v>3795</v>
      </c>
    </row>
    <row r="33" spans="1:16">
      <c r="A33" t="s">
        <v>39</v>
      </c>
      <c r="B33">
        <v>150</v>
      </c>
      <c r="C33">
        <v>9.4350000000000005</v>
      </c>
      <c r="D33">
        <v>1425.25</v>
      </c>
      <c r="E33">
        <v>190.5</v>
      </c>
      <c r="F33">
        <v>-1234.75</v>
      </c>
      <c r="G33" s="1">
        <f t="shared" si="0"/>
        <v>190.5</v>
      </c>
      <c r="H33" s="6">
        <v>1.27</v>
      </c>
      <c r="I33">
        <v>-0.03</v>
      </c>
      <c r="J33">
        <v>-4.5</v>
      </c>
      <c r="K33">
        <v>-86.633923873004733</v>
      </c>
      <c r="L33" s="2">
        <v>1.27</v>
      </c>
      <c r="M33" s="4">
        <f t="shared" si="1"/>
        <v>0</v>
      </c>
      <c r="N33" s="3">
        <f t="shared" si="2"/>
        <v>190.5</v>
      </c>
    </row>
    <row r="34" spans="1:16">
      <c r="A34" t="s">
        <v>40</v>
      </c>
      <c r="B34">
        <v>150</v>
      </c>
      <c r="C34">
        <v>28.695</v>
      </c>
      <c r="D34">
        <v>4326.1499999999996</v>
      </c>
      <c r="E34">
        <v>4060.5</v>
      </c>
      <c r="F34">
        <v>-265.64999999999998</v>
      </c>
      <c r="G34" s="1">
        <f t="shared" si="0"/>
        <v>4060.5</v>
      </c>
      <c r="H34" s="6">
        <v>27.07</v>
      </c>
      <c r="I34">
        <v>1.19</v>
      </c>
      <c r="J34">
        <v>178.5</v>
      </c>
      <c r="K34">
        <v>-6.140563780728824</v>
      </c>
      <c r="L34" s="2">
        <v>37</v>
      </c>
      <c r="M34" s="4">
        <f t="shared" si="1"/>
        <v>36.682674547469524</v>
      </c>
      <c r="N34" s="3">
        <f t="shared" si="2"/>
        <v>5550</v>
      </c>
    </row>
    <row r="35" spans="1:16">
      <c r="A35" t="s">
        <v>41</v>
      </c>
      <c r="B35">
        <v>332.2</v>
      </c>
      <c r="C35">
        <v>43.875</v>
      </c>
      <c r="D35">
        <v>13736.39</v>
      </c>
      <c r="E35">
        <v>11696.762000000001</v>
      </c>
      <c r="F35">
        <v>-2039.6279999999999</v>
      </c>
      <c r="G35" s="1">
        <f t="shared" si="0"/>
        <v>11696.762000000001</v>
      </c>
      <c r="H35" s="6">
        <v>35.21</v>
      </c>
      <c r="I35">
        <v>1.6099999999999997</v>
      </c>
      <c r="J35">
        <v>534.8420000000001</v>
      </c>
      <c r="K35">
        <v>-14.848355353917587</v>
      </c>
      <c r="L35" s="2">
        <v>48</v>
      </c>
      <c r="M35" s="4">
        <f t="shared" si="1"/>
        <v>36.32490769667708</v>
      </c>
      <c r="N35" s="3">
        <f t="shared" si="2"/>
        <v>15945.599999999999</v>
      </c>
    </row>
    <row r="36" spans="1:16" s="9" customFormat="1">
      <c r="A36" s="9" t="s">
        <v>42</v>
      </c>
      <c r="B36" s="9">
        <v>275</v>
      </c>
      <c r="C36" s="9">
        <v>38.4833</v>
      </c>
      <c r="D36" s="9">
        <v>10778.05</v>
      </c>
      <c r="E36" s="9">
        <v>6685.25</v>
      </c>
      <c r="F36" s="9">
        <v>-4092.8</v>
      </c>
      <c r="G36" s="1">
        <f t="shared" si="0"/>
        <v>6685.25</v>
      </c>
      <c r="H36" s="9">
        <v>24.31</v>
      </c>
      <c r="I36" s="9">
        <v>1.17</v>
      </c>
      <c r="J36" s="9">
        <v>321.75</v>
      </c>
      <c r="K36" s="9">
        <v>-37.973473865866275</v>
      </c>
      <c r="L36" s="9">
        <v>44</v>
      </c>
      <c r="M36" s="11">
        <f t="shared" si="1"/>
        <v>80.995475113122183</v>
      </c>
      <c r="N36" s="10">
        <f t="shared" si="2"/>
        <v>12100</v>
      </c>
      <c r="O36" s="9">
        <v>22</v>
      </c>
    </row>
    <row r="37" spans="1:16">
      <c r="A37" s="2" t="s">
        <v>43</v>
      </c>
      <c r="B37">
        <v>1075</v>
      </c>
      <c r="C37">
        <v>27.829499999999999</v>
      </c>
      <c r="D37">
        <v>26760.387500000001</v>
      </c>
      <c r="E37">
        <v>15017.75</v>
      </c>
      <c r="F37">
        <v>-11742.637500000001</v>
      </c>
      <c r="G37" s="1">
        <f t="shared" si="0"/>
        <v>15017.75</v>
      </c>
      <c r="H37" s="6">
        <v>13.97</v>
      </c>
      <c r="I37">
        <v>0.84000000000000008</v>
      </c>
      <c r="J37">
        <v>903</v>
      </c>
      <c r="K37">
        <v>-43.880670636776095</v>
      </c>
      <c r="L37" s="2">
        <v>24</v>
      </c>
      <c r="M37" s="4">
        <f t="shared" si="1"/>
        <v>71.796707229778079</v>
      </c>
      <c r="N37" s="3">
        <f t="shared" si="2"/>
        <v>25800</v>
      </c>
      <c r="O37" s="5">
        <v>13</v>
      </c>
    </row>
    <row r="38" spans="1:16">
      <c r="A38" s="2" t="s">
        <v>44</v>
      </c>
      <c r="B38">
        <v>635</v>
      </c>
      <c r="C38">
        <v>26.181999999999999</v>
      </c>
      <c r="D38">
        <v>16167.05</v>
      </c>
      <c r="E38">
        <v>7981.95</v>
      </c>
      <c r="F38">
        <v>-8185.1</v>
      </c>
      <c r="G38" s="1">
        <f t="shared" si="0"/>
        <v>7981.95</v>
      </c>
      <c r="H38" s="6">
        <v>12.57</v>
      </c>
      <c r="I38">
        <v>0.43000000000000005</v>
      </c>
      <c r="J38">
        <v>273.05</v>
      </c>
      <c r="K38">
        <v>-50.6282840716148</v>
      </c>
      <c r="L38" s="2">
        <v>32</v>
      </c>
      <c r="M38" s="4">
        <f t="shared" si="1"/>
        <v>154.57438345266507</v>
      </c>
      <c r="N38" s="3">
        <f t="shared" si="2"/>
        <v>20320</v>
      </c>
      <c r="O38" s="5">
        <v>11</v>
      </c>
    </row>
    <row r="39" spans="1:16">
      <c r="A39" t="s">
        <v>47</v>
      </c>
      <c r="B39">
        <v>43</v>
      </c>
      <c r="C39">
        <v>29.9</v>
      </c>
      <c r="D39">
        <v>1255.6500000000001</v>
      </c>
      <c r="E39">
        <v>133.72999999999999</v>
      </c>
      <c r="F39">
        <v>-1121.92</v>
      </c>
      <c r="G39" s="1">
        <f t="shared" si="0"/>
        <v>133.72999999999999</v>
      </c>
      <c r="H39" s="6">
        <v>3.11</v>
      </c>
      <c r="I39">
        <v>0.05</v>
      </c>
      <c r="J39">
        <v>2.1500000000000004</v>
      </c>
      <c r="K39">
        <v>-89.349739178911321</v>
      </c>
      <c r="L39" s="2">
        <v>3.11</v>
      </c>
      <c r="M39" s="4">
        <f t="shared" si="1"/>
        <v>0</v>
      </c>
      <c r="N39" s="3">
        <f t="shared" si="2"/>
        <v>133.72999999999999</v>
      </c>
    </row>
    <row r="40" spans="1:16">
      <c r="A40" t="s">
        <v>48</v>
      </c>
      <c r="B40">
        <v>175</v>
      </c>
      <c r="C40">
        <v>21.675999999999998</v>
      </c>
      <c r="D40">
        <v>2595</v>
      </c>
      <c r="E40">
        <v>462</v>
      </c>
      <c r="F40">
        <v>-2133</v>
      </c>
      <c r="G40" s="1">
        <f t="shared" si="0"/>
        <v>462</v>
      </c>
      <c r="H40" s="6">
        <v>2.64</v>
      </c>
      <c r="I40">
        <v>0.17</v>
      </c>
      <c r="J40">
        <v>29.75</v>
      </c>
      <c r="K40">
        <v>-82.196531791907518</v>
      </c>
      <c r="L40" s="2">
        <v>2.64</v>
      </c>
      <c r="M40" s="4">
        <f t="shared" si="1"/>
        <v>0</v>
      </c>
      <c r="N40" s="3">
        <f t="shared" si="2"/>
        <v>462</v>
      </c>
    </row>
    <row r="41" spans="1:16">
      <c r="A41" t="s">
        <v>49</v>
      </c>
      <c r="B41">
        <v>100</v>
      </c>
      <c r="C41">
        <v>61.945</v>
      </c>
      <c r="D41">
        <v>6204.45</v>
      </c>
      <c r="E41">
        <v>5827</v>
      </c>
      <c r="F41">
        <v>-377.45</v>
      </c>
      <c r="G41" s="1">
        <f t="shared" si="0"/>
        <v>5827</v>
      </c>
      <c r="H41" s="6">
        <v>58.27</v>
      </c>
      <c r="I41">
        <v>-0.43</v>
      </c>
      <c r="J41">
        <v>-43</v>
      </c>
      <c r="K41">
        <v>-6.0835368163173209</v>
      </c>
      <c r="L41" s="2">
        <v>75</v>
      </c>
      <c r="M41" s="4">
        <f t="shared" si="1"/>
        <v>28.711172129740856</v>
      </c>
      <c r="N41" s="3">
        <f t="shared" si="2"/>
        <v>7500</v>
      </c>
    </row>
    <row r="42" spans="1:16">
      <c r="A42" t="s">
        <v>50</v>
      </c>
      <c r="B42">
        <v>150</v>
      </c>
      <c r="C42">
        <v>31.71</v>
      </c>
      <c r="D42">
        <v>4766.45</v>
      </c>
      <c r="E42">
        <v>4045.5</v>
      </c>
      <c r="F42">
        <v>-720.95</v>
      </c>
      <c r="G42" s="1">
        <f t="shared" si="0"/>
        <v>4045.5</v>
      </c>
      <c r="H42" s="6">
        <v>26.97</v>
      </c>
      <c r="I42">
        <v>0.1</v>
      </c>
      <c r="J42">
        <v>15</v>
      </c>
      <c r="K42">
        <v>-15.125512698129636</v>
      </c>
      <c r="L42" s="2">
        <v>32</v>
      </c>
      <c r="M42" s="4">
        <f t="shared" si="1"/>
        <v>18.650352243233225</v>
      </c>
      <c r="N42" s="3">
        <f t="shared" si="2"/>
        <v>4800</v>
      </c>
    </row>
    <row r="43" spans="1:16">
      <c r="A43" t="s">
        <v>51</v>
      </c>
      <c r="B43">
        <v>1250</v>
      </c>
      <c r="C43">
        <v>5.9892000000000003</v>
      </c>
      <c r="D43">
        <v>4608.2250000000004</v>
      </c>
      <c r="G43" s="1">
        <f t="shared" si="0"/>
        <v>0</v>
      </c>
      <c r="M43" s="4" t="e">
        <f t="shared" si="1"/>
        <v>#DIV/0!</v>
      </c>
      <c r="N43" s="3">
        <f t="shared" si="2"/>
        <v>0</v>
      </c>
    </row>
    <row r="44" spans="1:16">
      <c r="A44" s="2" t="s">
        <v>53</v>
      </c>
      <c r="B44">
        <v>250</v>
      </c>
      <c r="C44">
        <v>27.488</v>
      </c>
      <c r="D44">
        <v>6943.75</v>
      </c>
      <c r="E44">
        <v>5315</v>
      </c>
      <c r="F44">
        <v>-1628.75</v>
      </c>
      <c r="G44" s="1">
        <f t="shared" si="0"/>
        <v>5315</v>
      </c>
      <c r="H44" s="6">
        <v>21.26</v>
      </c>
      <c r="I44">
        <v>0.75</v>
      </c>
      <c r="J44">
        <v>187.5</v>
      </c>
      <c r="K44">
        <v>-23.456345634563455</v>
      </c>
      <c r="L44" s="2">
        <v>33</v>
      </c>
      <c r="M44" s="4">
        <f t="shared" si="1"/>
        <v>55.221072436500457</v>
      </c>
      <c r="N44" s="3">
        <f t="shared" si="2"/>
        <v>8250</v>
      </c>
      <c r="O44" s="5">
        <v>20</v>
      </c>
      <c r="P44" t="s">
        <v>95</v>
      </c>
    </row>
    <row r="45" spans="1:16">
      <c r="A45" s="2" t="s">
        <v>54</v>
      </c>
      <c r="B45">
        <v>225</v>
      </c>
      <c r="C45">
        <v>9.2766999999999999</v>
      </c>
      <c r="D45">
        <v>2117.1</v>
      </c>
      <c r="E45">
        <v>544.5</v>
      </c>
      <c r="F45">
        <v>-1572.6</v>
      </c>
      <c r="G45" s="1">
        <f t="shared" si="0"/>
        <v>544.5</v>
      </c>
      <c r="H45" s="6">
        <v>2.42</v>
      </c>
      <c r="I45">
        <v>0.47</v>
      </c>
      <c r="J45">
        <v>105.75</v>
      </c>
      <c r="K45">
        <v>-74.280855887771011</v>
      </c>
      <c r="L45" s="2">
        <v>5</v>
      </c>
      <c r="M45" s="4">
        <f t="shared" si="1"/>
        <v>106.61157024793388</v>
      </c>
      <c r="N45" s="3">
        <f t="shared" si="2"/>
        <v>1125</v>
      </c>
      <c r="O45" s="5">
        <v>2</v>
      </c>
    </row>
    <row r="46" spans="1:16">
      <c r="A46" s="2" t="s">
        <v>55</v>
      </c>
      <c r="B46">
        <v>50</v>
      </c>
      <c r="C46">
        <v>40</v>
      </c>
      <c r="D46">
        <v>2009.95</v>
      </c>
      <c r="E46">
        <v>1047</v>
      </c>
      <c r="F46">
        <v>-962.95</v>
      </c>
      <c r="G46" s="1">
        <f t="shared" si="0"/>
        <v>1047</v>
      </c>
      <c r="H46" s="6">
        <v>20.94</v>
      </c>
      <c r="I46">
        <v>1.9</v>
      </c>
      <c r="J46">
        <v>95</v>
      </c>
      <c r="K46">
        <v>-47.909151968954454</v>
      </c>
      <c r="L46" s="2">
        <v>35</v>
      </c>
      <c r="M46" s="4">
        <f t="shared" si="1"/>
        <v>67.144221585482313</v>
      </c>
      <c r="N46" s="3">
        <f t="shared" si="2"/>
        <v>1750</v>
      </c>
      <c r="O46" s="5">
        <v>19</v>
      </c>
    </row>
    <row r="47" spans="1:16">
      <c r="A47" t="s">
        <v>56</v>
      </c>
      <c r="B47">
        <v>400</v>
      </c>
      <c r="C47">
        <v>10.9483</v>
      </c>
      <c r="D47">
        <v>3476.9</v>
      </c>
      <c r="E47">
        <v>1132</v>
      </c>
      <c r="F47">
        <v>-2344.9</v>
      </c>
      <c r="G47" s="1">
        <f t="shared" si="0"/>
        <v>1132</v>
      </c>
      <c r="H47" s="6">
        <v>2.83</v>
      </c>
      <c r="I47">
        <v>7.0000000000000007E-2</v>
      </c>
      <c r="J47">
        <v>28.000000000000004</v>
      </c>
      <c r="K47">
        <v>-67.442261784923346</v>
      </c>
      <c r="L47" s="2">
        <v>6</v>
      </c>
      <c r="M47" s="4">
        <f t="shared" si="1"/>
        <v>112.01413427561837</v>
      </c>
      <c r="N47" s="3">
        <f t="shared" si="2"/>
        <v>2400</v>
      </c>
    </row>
    <row r="48" spans="1:16">
      <c r="A48" s="2" t="s">
        <v>57</v>
      </c>
      <c r="B48">
        <v>525</v>
      </c>
      <c r="C48">
        <v>11.677199999999999</v>
      </c>
      <c r="D48">
        <v>6307.77</v>
      </c>
      <c r="E48">
        <v>4425.75</v>
      </c>
      <c r="F48">
        <v>-1882.02</v>
      </c>
      <c r="G48" s="1">
        <f t="shared" si="0"/>
        <v>4425.75</v>
      </c>
      <c r="H48" s="6">
        <v>8.43</v>
      </c>
      <c r="I48">
        <v>-7.0000000000000007E-2</v>
      </c>
      <c r="J48">
        <v>-36.750000000000007</v>
      </c>
      <c r="K48">
        <v>-29.836534940240369</v>
      </c>
      <c r="L48" s="2">
        <v>14</v>
      </c>
      <c r="M48" s="4">
        <f t="shared" si="1"/>
        <v>66.073546856465015</v>
      </c>
      <c r="N48" s="3">
        <f t="shared" si="2"/>
        <v>7350</v>
      </c>
      <c r="O48" s="5">
        <v>8</v>
      </c>
    </row>
    <row r="49" spans="1:15">
      <c r="A49" t="s">
        <v>58</v>
      </c>
      <c r="B49">
        <v>125</v>
      </c>
      <c r="C49">
        <v>6.55</v>
      </c>
      <c r="D49">
        <v>805</v>
      </c>
      <c r="E49">
        <v>112.5</v>
      </c>
      <c r="F49">
        <v>-692.5</v>
      </c>
      <c r="G49" s="1">
        <f t="shared" si="0"/>
        <v>112.5</v>
      </c>
      <c r="H49" s="6">
        <v>0.9</v>
      </c>
      <c r="I49">
        <v>0.05</v>
      </c>
      <c r="J49">
        <v>6.25</v>
      </c>
      <c r="K49">
        <v>-86.024844720496901</v>
      </c>
      <c r="L49" s="2">
        <v>0.9</v>
      </c>
      <c r="M49" s="4">
        <f t="shared" si="1"/>
        <v>0</v>
      </c>
      <c r="N49" s="3">
        <f t="shared" si="2"/>
        <v>112.5</v>
      </c>
    </row>
    <row r="50" spans="1:15">
      <c r="A50" t="s">
        <v>59</v>
      </c>
      <c r="B50">
        <v>80</v>
      </c>
      <c r="C50">
        <v>19.795000000000002</v>
      </c>
      <c r="D50">
        <v>1283.5999999999999</v>
      </c>
      <c r="E50">
        <v>333.6</v>
      </c>
      <c r="F50">
        <v>-950</v>
      </c>
      <c r="G50" s="1">
        <f t="shared" si="0"/>
        <v>333.6</v>
      </c>
      <c r="H50" s="6">
        <v>4.17</v>
      </c>
      <c r="I50">
        <v>0.22</v>
      </c>
      <c r="J50">
        <v>17.600000000000001</v>
      </c>
      <c r="K50">
        <v>-74.010595200997201</v>
      </c>
      <c r="L50" s="2">
        <v>4.17</v>
      </c>
      <c r="M50" s="4">
        <f t="shared" si="1"/>
        <v>0</v>
      </c>
      <c r="N50" s="3">
        <f t="shared" si="2"/>
        <v>333.6</v>
      </c>
    </row>
    <row r="51" spans="1:15">
      <c r="A51" t="s">
        <v>60</v>
      </c>
      <c r="B51">
        <v>200</v>
      </c>
      <c r="C51">
        <v>17.226500000000001</v>
      </c>
      <c r="D51">
        <v>3173.605</v>
      </c>
      <c r="E51">
        <v>830</v>
      </c>
      <c r="F51">
        <v>-2343.605</v>
      </c>
      <c r="G51" s="1">
        <f t="shared" si="0"/>
        <v>830.00000000000011</v>
      </c>
      <c r="H51" s="6">
        <v>4.1500000000000004</v>
      </c>
      <c r="I51">
        <v>0.16</v>
      </c>
      <c r="J51">
        <v>32</v>
      </c>
      <c r="K51">
        <v>-73.846776772786782</v>
      </c>
      <c r="L51" s="2">
        <v>7</v>
      </c>
      <c r="M51" s="4">
        <f t="shared" si="1"/>
        <v>68.674698795180703</v>
      </c>
      <c r="N51" s="3">
        <f t="shared" si="2"/>
        <v>1400</v>
      </c>
    </row>
    <row r="52" spans="1:15">
      <c r="A52" s="2" t="s">
        <v>61</v>
      </c>
      <c r="B52">
        <v>300</v>
      </c>
      <c r="C52">
        <v>38.368299999999998</v>
      </c>
      <c r="D52">
        <v>11570.2</v>
      </c>
      <c r="E52">
        <v>7893</v>
      </c>
      <c r="F52">
        <v>-3677.2</v>
      </c>
      <c r="G52" s="1">
        <f t="shared" si="0"/>
        <v>7893</v>
      </c>
      <c r="H52" s="6">
        <v>26.31</v>
      </c>
      <c r="I52">
        <v>0.5</v>
      </c>
      <c r="J52">
        <v>150</v>
      </c>
      <c r="K52">
        <v>-31.781645952533228</v>
      </c>
      <c r="L52" s="2">
        <v>40</v>
      </c>
      <c r="M52" s="4">
        <f t="shared" si="1"/>
        <v>52.033447358418861</v>
      </c>
      <c r="N52" s="3">
        <f t="shared" si="2"/>
        <v>12000</v>
      </c>
      <c r="O52" s="5">
        <v>25</v>
      </c>
    </row>
    <row r="53" spans="1:15">
      <c r="A53" s="2" t="s">
        <v>62</v>
      </c>
      <c r="B53">
        <v>410</v>
      </c>
      <c r="C53">
        <v>26.452500000000001</v>
      </c>
      <c r="D53">
        <v>10925.15</v>
      </c>
      <c r="E53">
        <v>8400.9</v>
      </c>
      <c r="F53">
        <v>-2524.25</v>
      </c>
      <c r="G53" s="1">
        <f t="shared" si="0"/>
        <v>8400.9</v>
      </c>
      <c r="H53" s="6">
        <v>20.49</v>
      </c>
      <c r="I53">
        <v>0.5</v>
      </c>
      <c r="J53">
        <v>205</v>
      </c>
      <c r="K53">
        <v>-23.104945927515871</v>
      </c>
      <c r="L53" s="2">
        <v>30</v>
      </c>
      <c r="M53" s="4">
        <f t="shared" si="1"/>
        <v>46.412884333821388</v>
      </c>
      <c r="N53" s="3">
        <f t="shared" si="2"/>
        <v>12300</v>
      </c>
      <c r="O53" s="5">
        <v>19</v>
      </c>
    </row>
    <row r="54" spans="1:15">
      <c r="A54" s="2" t="s">
        <v>63</v>
      </c>
      <c r="B54">
        <v>325</v>
      </c>
      <c r="C54">
        <v>18.119199999999999</v>
      </c>
      <c r="D54">
        <v>5363.33</v>
      </c>
      <c r="E54">
        <v>776.75</v>
      </c>
      <c r="F54">
        <v>-4586.58</v>
      </c>
      <c r="G54" s="1">
        <f t="shared" si="0"/>
        <v>776.75</v>
      </c>
      <c r="H54" s="6">
        <v>2.39</v>
      </c>
      <c r="I54">
        <v>0.13</v>
      </c>
      <c r="J54">
        <v>42.25</v>
      </c>
      <c r="K54">
        <v>-85.517393112115045</v>
      </c>
      <c r="L54" s="2">
        <v>4</v>
      </c>
      <c r="M54" s="4">
        <f t="shared" si="1"/>
        <v>67.364016736401666</v>
      </c>
      <c r="N54" s="3">
        <f t="shared" si="2"/>
        <v>1300</v>
      </c>
    </row>
    <row r="55" spans="1:15">
      <c r="A55" t="s">
        <v>64</v>
      </c>
      <c r="B55">
        <v>100</v>
      </c>
      <c r="C55">
        <v>18.635000000000002</v>
      </c>
      <c r="D55">
        <v>1878.5</v>
      </c>
      <c r="E55">
        <v>1462</v>
      </c>
      <c r="F55">
        <v>-416.5</v>
      </c>
      <c r="G55" s="1">
        <f t="shared" si="0"/>
        <v>1462</v>
      </c>
      <c r="H55" s="6">
        <v>14.62</v>
      </c>
      <c r="I55">
        <v>0.43</v>
      </c>
      <c r="J55">
        <v>43</v>
      </c>
      <c r="K55">
        <v>-22.171945701357465</v>
      </c>
      <c r="L55" s="2">
        <v>24</v>
      </c>
      <c r="M55" s="4">
        <f t="shared" si="1"/>
        <v>64.158686730506162</v>
      </c>
      <c r="N55" s="3">
        <f t="shared" si="2"/>
        <v>2400</v>
      </c>
    </row>
    <row r="56" spans="1:15">
      <c r="A56" s="2" t="s">
        <v>65</v>
      </c>
      <c r="B56">
        <v>125</v>
      </c>
      <c r="C56">
        <v>25.9</v>
      </c>
      <c r="D56">
        <v>3104.9</v>
      </c>
      <c r="E56">
        <v>2837.5</v>
      </c>
      <c r="F56">
        <v>-267.39999999999998</v>
      </c>
      <c r="G56" s="1">
        <f t="shared" si="0"/>
        <v>2837.5</v>
      </c>
      <c r="H56" s="6">
        <v>22.7</v>
      </c>
      <c r="I56">
        <v>0.44</v>
      </c>
      <c r="J56">
        <v>55</v>
      </c>
      <c r="K56">
        <v>-8.612193629424457</v>
      </c>
      <c r="L56" s="2">
        <v>32</v>
      </c>
      <c r="M56" s="4">
        <f t="shared" ref="M56:M77" si="3">(L56-H56)*100/H56</f>
        <v>40.969162995594722</v>
      </c>
      <c r="N56" s="3">
        <f t="shared" ref="N56:N76" si="4">B56*L56</f>
        <v>4000</v>
      </c>
      <c r="O56" s="5">
        <v>19</v>
      </c>
    </row>
    <row r="57" spans="1:15">
      <c r="A57" t="s">
        <v>66</v>
      </c>
      <c r="B57">
        <v>10</v>
      </c>
      <c r="C57">
        <v>26.4</v>
      </c>
      <c r="D57">
        <v>269</v>
      </c>
      <c r="E57">
        <v>5</v>
      </c>
      <c r="F57">
        <v>-264</v>
      </c>
      <c r="G57" s="1">
        <f t="shared" si="0"/>
        <v>5</v>
      </c>
      <c r="H57" s="6">
        <v>0.5</v>
      </c>
      <c r="I57">
        <v>0.13</v>
      </c>
      <c r="J57">
        <v>1.3</v>
      </c>
      <c r="K57">
        <v>-98.141263940520446</v>
      </c>
      <c r="L57" s="2">
        <v>0.5</v>
      </c>
      <c r="M57" s="4">
        <f t="shared" si="3"/>
        <v>0</v>
      </c>
      <c r="N57" s="3">
        <f t="shared" si="4"/>
        <v>5</v>
      </c>
    </row>
    <row r="58" spans="1:15">
      <c r="A58" t="s">
        <v>67</v>
      </c>
      <c r="B58">
        <v>50</v>
      </c>
      <c r="C58">
        <v>19.38</v>
      </c>
      <c r="D58">
        <v>974</v>
      </c>
      <c r="E58">
        <v>807</v>
      </c>
      <c r="F58">
        <v>-167</v>
      </c>
      <c r="G58" s="1">
        <f t="shared" si="0"/>
        <v>807</v>
      </c>
      <c r="H58" s="6">
        <v>16.14</v>
      </c>
      <c r="I58">
        <v>0.16</v>
      </c>
      <c r="J58">
        <v>8</v>
      </c>
      <c r="K58">
        <v>-17.145790554414784</v>
      </c>
      <c r="L58" s="2">
        <v>22</v>
      </c>
      <c r="M58" s="4">
        <f t="shared" si="3"/>
        <v>36.307311028500621</v>
      </c>
      <c r="N58" s="3">
        <f t="shared" si="4"/>
        <v>1100</v>
      </c>
    </row>
    <row r="59" spans="1:15">
      <c r="A59" t="s">
        <v>68</v>
      </c>
      <c r="B59">
        <v>350</v>
      </c>
      <c r="C59">
        <v>28.108599999999999</v>
      </c>
      <c r="D59">
        <v>9897.75</v>
      </c>
      <c r="E59">
        <v>5624.5</v>
      </c>
      <c r="F59">
        <v>-4273.25</v>
      </c>
      <c r="G59" s="1">
        <f t="shared" si="0"/>
        <v>5624.5</v>
      </c>
      <c r="H59" s="6">
        <v>16.07</v>
      </c>
      <c r="I59">
        <v>0.13</v>
      </c>
      <c r="J59">
        <v>45.5</v>
      </c>
      <c r="K59">
        <v>-43.173953676340581</v>
      </c>
      <c r="L59" s="2">
        <v>20</v>
      </c>
      <c r="M59" s="4">
        <f t="shared" si="3"/>
        <v>24.455507156191661</v>
      </c>
      <c r="N59" s="3">
        <f t="shared" si="4"/>
        <v>7000</v>
      </c>
    </row>
    <row r="60" spans="1:15">
      <c r="A60" t="s">
        <v>69</v>
      </c>
      <c r="B60">
        <v>100</v>
      </c>
      <c r="C60">
        <v>60.325000000000003</v>
      </c>
      <c r="D60">
        <v>6052.4</v>
      </c>
      <c r="E60">
        <v>6316</v>
      </c>
      <c r="F60">
        <v>263.60000000000002</v>
      </c>
      <c r="G60" s="1">
        <f t="shared" si="0"/>
        <v>6316</v>
      </c>
      <c r="H60" s="6">
        <v>63.16</v>
      </c>
      <c r="I60">
        <v>-0.02</v>
      </c>
      <c r="J60">
        <v>-2</v>
      </c>
      <c r="K60">
        <v>4.3552970722358078</v>
      </c>
      <c r="L60" s="2">
        <v>75</v>
      </c>
      <c r="M60" s="4">
        <f t="shared" si="3"/>
        <v>18.746041798606722</v>
      </c>
      <c r="N60" s="3">
        <f t="shared" si="4"/>
        <v>7500</v>
      </c>
    </row>
    <row r="61" spans="1:15" s="9" customFormat="1">
      <c r="A61" s="9" t="s">
        <v>70</v>
      </c>
      <c r="B61" s="9">
        <v>1050</v>
      </c>
      <c r="C61" s="9">
        <v>44.123100000000001</v>
      </c>
      <c r="D61" s="9">
        <v>42712.1</v>
      </c>
      <c r="E61" s="9">
        <v>27882.5</v>
      </c>
      <c r="F61" s="9">
        <v>-14829.6</v>
      </c>
      <c r="G61" s="1">
        <f t="shared" si="0"/>
        <v>30817.5</v>
      </c>
      <c r="H61" s="9">
        <v>29.35</v>
      </c>
      <c r="I61" s="9">
        <v>1.18</v>
      </c>
      <c r="J61" s="9">
        <v>1121</v>
      </c>
      <c r="K61" s="9">
        <v>-34.719903727515153</v>
      </c>
      <c r="L61" s="9">
        <v>40</v>
      </c>
      <c r="M61" s="11">
        <f t="shared" si="3"/>
        <v>36.2862010221465</v>
      </c>
      <c r="N61" s="10">
        <f t="shared" si="4"/>
        <v>42000</v>
      </c>
      <c r="O61" s="9">
        <v>28</v>
      </c>
    </row>
    <row r="62" spans="1:15">
      <c r="A62" t="s">
        <v>74</v>
      </c>
      <c r="B62">
        <v>50</v>
      </c>
      <c r="C62">
        <v>48.09</v>
      </c>
      <c r="D62">
        <v>2414.4499999999998</v>
      </c>
      <c r="E62">
        <v>125</v>
      </c>
      <c r="F62">
        <v>-2289.4499999999998</v>
      </c>
      <c r="G62" s="1">
        <f t="shared" si="0"/>
        <v>125</v>
      </c>
      <c r="H62" s="6">
        <v>2.5</v>
      </c>
      <c r="I62">
        <v>0.17</v>
      </c>
      <c r="J62">
        <v>8.5</v>
      </c>
      <c r="K62">
        <v>-94.822837499223439</v>
      </c>
      <c r="L62" s="2">
        <v>2.5</v>
      </c>
      <c r="M62" s="4">
        <f t="shared" si="3"/>
        <v>0</v>
      </c>
      <c r="N62" s="3">
        <f t="shared" si="4"/>
        <v>125</v>
      </c>
    </row>
    <row r="63" spans="1:15">
      <c r="A63" t="s">
        <v>75</v>
      </c>
      <c r="B63">
        <v>1339.1332</v>
      </c>
      <c r="C63">
        <v>19</v>
      </c>
      <c r="D63">
        <v>25443.5308</v>
      </c>
      <c r="E63">
        <v>23783.0056</v>
      </c>
      <c r="F63">
        <v>-1660.5252</v>
      </c>
      <c r="G63" s="1">
        <f t="shared" si="0"/>
        <v>23783.005632</v>
      </c>
      <c r="H63" s="6">
        <v>17.760000000000002</v>
      </c>
      <c r="I63">
        <v>0.67</v>
      </c>
      <c r="J63">
        <v>897.219244</v>
      </c>
      <c r="K63">
        <v>-6.5263159152423915</v>
      </c>
      <c r="L63" s="2">
        <v>22</v>
      </c>
      <c r="M63" s="4">
        <f t="shared" si="3"/>
        <v>23.873873873873862</v>
      </c>
      <c r="N63" s="3">
        <f t="shared" si="4"/>
        <v>29460.930400000001</v>
      </c>
    </row>
    <row r="64" spans="1:15">
      <c r="A64" s="2" t="s">
        <v>78</v>
      </c>
      <c r="B64">
        <v>250</v>
      </c>
      <c r="C64">
        <v>16.809999999999999</v>
      </c>
      <c r="D64">
        <v>4385.05</v>
      </c>
      <c r="E64">
        <v>1180</v>
      </c>
      <c r="F64">
        <v>-3205.05</v>
      </c>
      <c r="G64" s="1">
        <f t="shared" si="0"/>
        <v>1180</v>
      </c>
      <c r="H64" s="6">
        <v>4.72</v>
      </c>
      <c r="I64">
        <v>0.24</v>
      </c>
      <c r="J64">
        <v>60</v>
      </c>
      <c r="K64">
        <v>-73.090386654656157</v>
      </c>
      <c r="L64" s="2">
        <v>7</v>
      </c>
      <c r="M64" s="4">
        <f t="shared" si="3"/>
        <v>48.30508474576272</v>
      </c>
      <c r="N64" s="3">
        <f t="shared" si="4"/>
        <v>1750</v>
      </c>
      <c r="O64" s="5">
        <v>4.5</v>
      </c>
    </row>
    <row r="65" spans="1:15">
      <c r="A65" t="s">
        <v>79</v>
      </c>
      <c r="B65">
        <v>150</v>
      </c>
      <c r="C65">
        <v>38.066699999999997</v>
      </c>
      <c r="D65">
        <v>5739.85</v>
      </c>
      <c r="E65">
        <v>4147.5</v>
      </c>
      <c r="F65">
        <v>-1592.35</v>
      </c>
      <c r="G65" s="1">
        <f t="shared" si="0"/>
        <v>4147.5</v>
      </c>
      <c r="H65" s="6">
        <v>27.65</v>
      </c>
      <c r="I65">
        <v>-0.43</v>
      </c>
      <c r="J65">
        <v>-64.5</v>
      </c>
      <c r="K65">
        <v>-27.742014164133206</v>
      </c>
      <c r="L65" s="2">
        <v>37</v>
      </c>
      <c r="M65" s="4">
        <f t="shared" si="3"/>
        <v>33.815551537070533</v>
      </c>
      <c r="N65" s="3">
        <f t="shared" si="4"/>
        <v>5550</v>
      </c>
    </row>
    <row r="66" spans="1:15" s="9" customFormat="1">
      <c r="A66" s="9" t="s">
        <v>80</v>
      </c>
      <c r="B66" s="9">
        <v>525</v>
      </c>
      <c r="C66" s="9">
        <v>102.941</v>
      </c>
      <c r="D66" s="9">
        <v>48196.04</v>
      </c>
      <c r="E66" s="9">
        <v>42260.75</v>
      </c>
      <c r="F66" s="9">
        <v>-5935.29</v>
      </c>
      <c r="G66" s="1">
        <f t="shared" si="0"/>
        <v>46709.25</v>
      </c>
      <c r="H66" s="9">
        <v>88.97</v>
      </c>
      <c r="I66" s="9">
        <v>3.3099999999999996</v>
      </c>
      <c r="J66" s="9">
        <v>1572.25</v>
      </c>
      <c r="K66" s="9">
        <v>-12.314891430914241</v>
      </c>
      <c r="L66" s="9">
        <v>120</v>
      </c>
      <c r="M66" s="11">
        <f t="shared" si="3"/>
        <v>34.876924806114424</v>
      </c>
      <c r="N66" s="10">
        <f t="shared" si="4"/>
        <v>63000</v>
      </c>
      <c r="O66" s="9">
        <v>80</v>
      </c>
    </row>
    <row r="67" spans="1:15">
      <c r="A67" t="s">
        <v>81</v>
      </c>
      <c r="B67">
        <v>109</v>
      </c>
      <c r="C67">
        <v>38.246699999999997</v>
      </c>
      <c r="D67">
        <v>4267.5</v>
      </c>
      <c r="E67">
        <v>3094.51</v>
      </c>
      <c r="F67">
        <v>-1172.99</v>
      </c>
      <c r="G67" s="1">
        <f t="shared" ref="G67:G77" si="5">H67*B67</f>
        <v>3094.51</v>
      </c>
      <c r="H67" s="6">
        <v>28.39</v>
      </c>
      <c r="I67">
        <v>1.1000000000000001</v>
      </c>
      <c r="J67">
        <v>119.9</v>
      </c>
      <c r="K67">
        <v>-27.486584651435265</v>
      </c>
      <c r="L67" s="2">
        <v>28.39</v>
      </c>
      <c r="M67" s="4">
        <f t="shared" si="3"/>
        <v>0</v>
      </c>
      <c r="N67" s="3">
        <f t="shared" si="4"/>
        <v>3094.51</v>
      </c>
    </row>
    <row r="68" spans="1:15">
      <c r="A68" s="2" t="s">
        <v>82</v>
      </c>
      <c r="B68">
        <v>250</v>
      </c>
      <c r="C68">
        <v>16.3</v>
      </c>
      <c r="D68">
        <v>4245.8500000000004</v>
      </c>
      <c r="E68">
        <v>2162.5</v>
      </c>
      <c r="F68">
        <v>-2083.35</v>
      </c>
      <c r="G68" s="1">
        <f t="shared" si="5"/>
        <v>2162.5</v>
      </c>
      <c r="H68" s="6">
        <v>8.65</v>
      </c>
      <c r="I68">
        <v>0.3</v>
      </c>
      <c r="J68">
        <v>75</v>
      </c>
      <c r="K68">
        <v>-49.067913374236014</v>
      </c>
      <c r="L68" s="2">
        <v>15</v>
      </c>
      <c r="M68" s="4">
        <f t="shared" si="3"/>
        <v>73.410404624277447</v>
      </c>
      <c r="N68" s="3">
        <f t="shared" si="4"/>
        <v>3750</v>
      </c>
    </row>
    <row r="69" spans="1:15">
      <c r="A69" s="2" t="s">
        <v>83</v>
      </c>
      <c r="B69">
        <v>200</v>
      </c>
      <c r="C69">
        <v>31.265000000000001</v>
      </c>
      <c r="D69">
        <v>6272.9</v>
      </c>
      <c r="E69">
        <v>3104</v>
      </c>
      <c r="F69">
        <v>-3168.9</v>
      </c>
      <c r="G69" s="1">
        <f t="shared" si="5"/>
        <v>3104</v>
      </c>
      <c r="H69" s="6">
        <v>15.52</v>
      </c>
      <c r="I69">
        <v>0.94</v>
      </c>
      <c r="J69">
        <v>188</v>
      </c>
      <c r="K69">
        <v>-50.517304595960404</v>
      </c>
      <c r="L69" s="2">
        <v>24</v>
      </c>
      <c r="M69" s="4">
        <f t="shared" si="3"/>
        <v>54.639175257731964</v>
      </c>
      <c r="N69" s="3">
        <f t="shared" si="4"/>
        <v>4800</v>
      </c>
      <c r="O69" s="5">
        <v>14</v>
      </c>
    </row>
    <row r="70" spans="1:15">
      <c r="A70" t="s">
        <v>84</v>
      </c>
      <c r="B70">
        <v>100</v>
      </c>
      <c r="C70">
        <v>48.884999999999998</v>
      </c>
      <c r="D70">
        <v>4903.45</v>
      </c>
      <c r="E70">
        <v>2098</v>
      </c>
      <c r="F70">
        <v>-2805.45</v>
      </c>
      <c r="G70" s="1">
        <f t="shared" si="5"/>
        <v>2098</v>
      </c>
      <c r="H70" s="6">
        <v>20.98</v>
      </c>
      <c r="I70">
        <v>0.25</v>
      </c>
      <c r="J70">
        <v>25</v>
      </c>
      <c r="K70">
        <v>-57.21379844803149</v>
      </c>
      <c r="L70" s="2">
        <v>30</v>
      </c>
      <c r="M70" s="4">
        <f t="shared" si="3"/>
        <v>42.993326978074357</v>
      </c>
      <c r="N70" s="3">
        <f t="shared" si="4"/>
        <v>3000</v>
      </c>
    </row>
    <row r="71" spans="1:15">
      <c r="A71" t="s">
        <v>85</v>
      </c>
      <c r="B71">
        <v>50</v>
      </c>
      <c r="C71">
        <v>67.83</v>
      </c>
      <c r="D71">
        <v>3401.45</v>
      </c>
      <c r="E71">
        <v>2869.5</v>
      </c>
      <c r="F71">
        <v>-531.95000000000005</v>
      </c>
      <c r="G71" s="1">
        <f t="shared" si="5"/>
        <v>2869.5</v>
      </c>
      <c r="H71" s="6">
        <v>57.39</v>
      </c>
      <c r="I71">
        <v>0.96</v>
      </c>
      <c r="J71">
        <v>48</v>
      </c>
      <c r="K71">
        <v>-15.638918696438285</v>
      </c>
      <c r="L71" s="2">
        <v>67</v>
      </c>
      <c r="M71" s="4">
        <f t="shared" si="3"/>
        <v>16.745077539641052</v>
      </c>
      <c r="N71" s="3">
        <f t="shared" si="4"/>
        <v>3350</v>
      </c>
    </row>
    <row r="72" spans="1:15">
      <c r="A72" t="s">
        <v>86</v>
      </c>
      <c r="B72">
        <v>200</v>
      </c>
      <c r="C72">
        <v>26.136700000000001</v>
      </c>
      <c r="D72">
        <v>5450.9</v>
      </c>
      <c r="E72">
        <v>5292</v>
      </c>
      <c r="F72">
        <v>-158.9</v>
      </c>
      <c r="G72" s="1">
        <f t="shared" si="5"/>
        <v>5292</v>
      </c>
      <c r="H72" s="6">
        <v>26.46</v>
      </c>
      <c r="I72">
        <v>1.23</v>
      </c>
      <c r="J72">
        <v>246</v>
      </c>
      <c r="K72">
        <v>-2.9151149351483245</v>
      </c>
      <c r="L72" s="2">
        <v>36</v>
      </c>
      <c r="M72" s="4">
        <f t="shared" si="3"/>
        <v>36.054421768707478</v>
      </c>
      <c r="N72" s="3">
        <f t="shared" si="4"/>
        <v>7200</v>
      </c>
    </row>
    <row r="73" spans="1:15">
      <c r="A73" s="2" t="s">
        <v>87</v>
      </c>
      <c r="B73">
        <v>375</v>
      </c>
      <c r="C73">
        <v>43.417299999999997</v>
      </c>
      <c r="D73">
        <v>9655.86</v>
      </c>
      <c r="E73">
        <v>2013.75</v>
      </c>
      <c r="F73">
        <v>-7642.11</v>
      </c>
      <c r="G73" s="1">
        <f t="shared" si="5"/>
        <v>3356.2499999999995</v>
      </c>
      <c r="H73" s="6">
        <v>8.9499999999999993</v>
      </c>
      <c r="I73">
        <v>1.45</v>
      </c>
      <c r="J73">
        <v>326.25</v>
      </c>
      <c r="K73">
        <v>-79.144788760400417</v>
      </c>
      <c r="L73" s="2">
        <v>15</v>
      </c>
      <c r="M73" s="4">
        <f t="shared" si="3"/>
        <v>67.597765363128516</v>
      </c>
      <c r="N73" s="3">
        <f t="shared" si="4"/>
        <v>5625</v>
      </c>
    </row>
    <row r="74" spans="1:15">
      <c r="A74" t="s">
        <v>88</v>
      </c>
      <c r="B74">
        <v>307.5</v>
      </c>
      <c r="C74">
        <v>26.444199999999999</v>
      </c>
      <c r="D74">
        <v>4988.6625000000004</v>
      </c>
      <c r="G74" s="1">
        <f t="shared" si="5"/>
        <v>0</v>
      </c>
      <c r="M74" s="4" t="e">
        <f t="shared" si="3"/>
        <v>#DIV/0!</v>
      </c>
      <c r="N74" s="3">
        <f t="shared" si="4"/>
        <v>0</v>
      </c>
    </row>
    <row r="75" spans="1:15">
      <c r="A75" t="s">
        <v>89</v>
      </c>
      <c r="B75">
        <v>175</v>
      </c>
      <c r="C75">
        <v>28.333300000000001</v>
      </c>
      <c r="D75">
        <v>4274.8999999999996</v>
      </c>
      <c r="E75">
        <v>4297.5</v>
      </c>
      <c r="F75">
        <v>22.6</v>
      </c>
      <c r="G75" s="1">
        <f t="shared" si="5"/>
        <v>5013.75</v>
      </c>
      <c r="H75" s="6">
        <v>28.65</v>
      </c>
      <c r="I75">
        <v>1.7</v>
      </c>
      <c r="J75">
        <v>255</v>
      </c>
      <c r="K75">
        <v>0.52866733724765491</v>
      </c>
      <c r="L75" s="2">
        <v>36</v>
      </c>
      <c r="M75" s="4">
        <f t="shared" si="3"/>
        <v>25.654450261780109</v>
      </c>
      <c r="N75" s="3">
        <f t="shared" si="4"/>
        <v>6300</v>
      </c>
      <c r="O75" s="5">
        <v>21</v>
      </c>
    </row>
    <row r="76" spans="1:15">
      <c r="A76" s="2" t="s">
        <v>90</v>
      </c>
      <c r="B76">
        <v>575</v>
      </c>
      <c r="C76">
        <v>10.4824</v>
      </c>
      <c r="D76">
        <v>5953.56</v>
      </c>
      <c r="E76">
        <v>4295.25</v>
      </c>
      <c r="F76">
        <v>-1658.31</v>
      </c>
      <c r="G76" s="1">
        <f t="shared" si="5"/>
        <v>4295.25</v>
      </c>
      <c r="H76" s="6">
        <v>7.47</v>
      </c>
      <c r="I76">
        <v>0.3</v>
      </c>
      <c r="J76">
        <v>172.5</v>
      </c>
      <c r="K76">
        <v>-27.854090661721724</v>
      </c>
      <c r="L76" s="2">
        <v>14</v>
      </c>
      <c r="M76" s="4">
        <f t="shared" si="3"/>
        <v>87.416331994645248</v>
      </c>
      <c r="N76" s="3">
        <f t="shared" si="4"/>
        <v>8050</v>
      </c>
      <c r="O76" s="5">
        <v>7</v>
      </c>
    </row>
    <row r="77" spans="1:15">
      <c r="A77" t="s">
        <v>91</v>
      </c>
      <c r="B77">
        <v>75</v>
      </c>
      <c r="C77">
        <v>66.66</v>
      </c>
      <c r="D77">
        <v>5010.45</v>
      </c>
      <c r="E77">
        <v>6066.75</v>
      </c>
      <c r="F77">
        <v>1056.3</v>
      </c>
      <c r="G77" s="1">
        <f t="shared" si="5"/>
        <v>6066.75</v>
      </c>
      <c r="H77" s="6">
        <v>80.89</v>
      </c>
      <c r="I77">
        <v>2.78</v>
      </c>
      <c r="J77">
        <v>208.49999999999997</v>
      </c>
      <c r="K77">
        <v>21.081938748016647</v>
      </c>
      <c r="L77" s="2">
        <v>94</v>
      </c>
      <c r="M77" s="4">
        <f t="shared" si="3"/>
        <v>16.207194956113241</v>
      </c>
      <c r="N77" s="3">
        <f>B77*L77</f>
        <v>7050</v>
      </c>
    </row>
    <row r="78" spans="1:15">
      <c r="G78" s="3">
        <f>SUM(G2:G77)</f>
        <v>416812.84963200003</v>
      </c>
      <c r="N78" s="3">
        <f>SUM(N2:N77)</f>
        <v>621002.17039999994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94"/>
  <sheetViews>
    <sheetView topLeftCell="A82" workbookViewId="0">
      <pane xSplit="2" topLeftCell="E1" activePane="topRight" state="frozen"/>
      <selection pane="topRight" activeCell="E96" sqref="E96"/>
    </sheetView>
  </sheetViews>
  <sheetFormatPr defaultRowHeight="15"/>
  <cols>
    <col min="7" max="7" width="11.5703125" style="1" customWidth="1"/>
    <col min="8" max="8" width="9.140625" style="6"/>
    <col min="12" max="12" width="9.140625" style="2"/>
    <col min="13" max="13" width="9.140625" style="4"/>
    <col min="14" max="14" width="11.7109375" style="3" bestFit="1" customWidth="1"/>
    <col min="15" max="15" width="9.140625" style="5"/>
  </cols>
  <sheetData>
    <row r="1" spans="1:15">
      <c r="C1" t="s">
        <v>92</v>
      </c>
      <c r="H1" s="6" t="s">
        <v>93</v>
      </c>
      <c r="L1" s="2" t="s">
        <v>94</v>
      </c>
    </row>
    <row r="2" spans="1:15">
      <c r="A2" t="s">
        <v>0</v>
      </c>
      <c r="B2">
        <v>330</v>
      </c>
      <c r="C2">
        <v>26.507999999999999</v>
      </c>
      <c r="D2">
        <v>8846.7800000000007</v>
      </c>
      <c r="E2">
        <v>6167.7</v>
      </c>
      <c r="F2">
        <v>-2679.08</v>
      </c>
      <c r="G2" s="1">
        <v>6167.7</v>
      </c>
      <c r="H2" s="6">
        <v>18.690000000000001</v>
      </c>
      <c r="I2">
        <v>0.14000000000000001</v>
      </c>
      <c r="J2">
        <v>46.2</v>
      </c>
      <c r="K2">
        <v>-30.28310865648292</v>
      </c>
      <c r="L2" s="2">
        <v>32</v>
      </c>
      <c r="M2" s="4">
        <f>(L2-H2)*100/H2</f>
        <v>71.214553237025129</v>
      </c>
      <c r="N2" s="3">
        <f>B2*L2</f>
        <v>10560</v>
      </c>
    </row>
    <row r="3" spans="1:15" s="6" customFormat="1">
      <c r="A3" s="6" t="s">
        <v>1</v>
      </c>
      <c r="B3" s="6">
        <v>100</v>
      </c>
      <c r="C3" s="6">
        <v>14.11</v>
      </c>
      <c r="D3" s="6">
        <v>1421</v>
      </c>
      <c r="E3" s="6">
        <v>1125</v>
      </c>
      <c r="F3" s="6">
        <v>-296</v>
      </c>
      <c r="G3" s="7">
        <v>1125</v>
      </c>
      <c r="H3" s="6">
        <v>11.25</v>
      </c>
      <c r="I3" s="6">
        <v>1.47</v>
      </c>
      <c r="J3" s="6">
        <v>147</v>
      </c>
      <c r="K3" s="6">
        <v>-20.830401125967629</v>
      </c>
      <c r="L3" s="6">
        <v>23</v>
      </c>
      <c r="M3" s="8">
        <f t="shared" ref="M3:M66" si="0">(L3-H3)*100/H3</f>
        <v>104.44444444444444</v>
      </c>
      <c r="N3" s="7">
        <f t="shared" ref="N3:N66" si="1">B3*L3</f>
        <v>2300</v>
      </c>
      <c r="O3" s="6">
        <v>10</v>
      </c>
    </row>
    <row r="4" spans="1:15">
      <c r="A4" t="s">
        <v>2</v>
      </c>
      <c r="B4">
        <v>577.6</v>
      </c>
      <c r="C4">
        <v>18.279800000000002</v>
      </c>
      <c r="D4">
        <v>6907.38</v>
      </c>
      <c r="E4">
        <v>1253.3920000000001</v>
      </c>
      <c r="F4">
        <v>-5653.9880000000003</v>
      </c>
      <c r="G4" s="1">
        <v>1253.3920000000001</v>
      </c>
      <c r="H4" s="6">
        <v>2.17</v>
      </c>
      <c r="I4">
        <v>-0.03</v>
      </c>
      <c r="J4">
        <v>-17.327999999999999</v>
      </c>
      <c r="K4">
        <v>-81.854306553280693</v>
      </c>
      <c r="L4" s="2">
        <v>3</v>
      </c>
      <c r="M4" s="4">
        <f t="shared" si="0"/>
        <v>38.248847926267281</v>
      </c>
      <c r="N4" s="3">
        <f t="shared" si="1"/>
        <v>1732.8000000000002</v>
      </c>
    </row>
    <row r="5" spans="1:15">
      <c r="A5" t="s">
        <v>3</v>
      </c>
      <c r="B5">
        <v>460</v>
      </c>
      <c r="C5">
        <v>15.4063</v>
      </c>
      <c r="D5">
        <v>7189.5249999999996</v>
      </c>
      <c r="E5">
        <v>4475.8</v>
      </c>
      <c r="F5">
        <v>-2713.7249999999999</v>
      </c>
      <c r="G5" s="1">
        <v>4475.8</v>
      </c>
      <c r="H5" s="6">
        <v>9.73</v>
      </c>
      <c r="I5">
        <v>1.0199999999999998</v>
      </c>
      <c r="J5">
        <v>469.2</v>
      </c>
      <c r="K5">
        <v>-37.745539517562008</v>
      </c>
      <c r="L5" s="2">
        <v>16</v>
      </c>
      <c r="M5" s="4">
        <f t="shared" si="0"/>
        <v>64.439876670092488</v>
      </c>
      <c r="N5" s="3">
        <f t="shared" si="1"/>
        <v>7360</v>
      </c>
    </row>
    <row r="6" spans="1:15" s="6" customFormat="1">
      <c r="A6" s="6" t="s">
        <v>4</v>
      </c>
      <c r="B6" s="6">
        <v>375</v>
      </c>
      <c r="C6" s="6">
        <v>10.9186</v>
      </c>
      <c r="D6" s="6">
        <v>4002</v>
      </c>
      <c r="E6" s="6">
        <v>798.75</v>
      </c>
      <c r="F6" s="6">
        <v>-3203.25</v>
      </c>
      <c r="G6" s="7">
        <v>798.75</v>
      </c>
      <c r="H6" s="6">
        <v>2.13</v>
      </c>
      <c r="I6" s="6">
        <v>0.33</v>
      </c>
      <c r="J6" s="6">
        <v>123.75</v>
      </c>
      <c r="K6" s="6">
        <v>-80.041229385307346</v>
      </c>
      <c r="L6" s="6">
        <v>4</v>
      </c>
      <c r="M6" s="8">
        <f t="shared" si="0"/>
        <v>87.793427230046959</v>
      </c>
      <c r="N6" s="7">
        <f t="shared" si="1"/>
        <v>1500</v>
      </c>
      <c r="O6" s="6">
        <v>2</v>
      </c>
    </row>
    <row r="7" spans="1:15">
      <c r="A7" t="s">
        <v>5</v>
      </c>
      <c r="B7">
        <v>849.28699999999992</v>
      </c>
      <c r="C7">
        <v>14.4908</v>
      </c>
      <c r="D7">
        <v>12110.863799999999</v>
      </c>
      <c r="E7">
        <v>16306.3104</v>
      </c>
      <c r="F7">
        <v>4195.4466000000002</v>
      </c>
      <c r="G7" s="1">
        <v>16306.3104</v>
      </c>
      <c r="H7" s="6">
        <v>19.2</v>
      </c>
      <c r="I7">
        <v>0</v>
      </c>
      <c r="J7">
        <v>0</v>
      </c>
      <c r="K7">
        <v>34.642009598027187</v>
      </c>
      <c r="L7" s="2">
        <v>19.2</v>
      </c>
      <c r="M7" s="4">
        <f t="shared" si="0"/>
        <v>0</v>
      </c>
      <c r="N7" s="3">
        <f t="shared" si="1"/>
        <v>16306.310399999998</v>
      </c>
    </row>
    <row r="8" spans="1:15">
      <c r="A8" t="s">
        <v>6</v>
      </c>
      <c r="B8">
        <v>800.02200000000028</v>
      </c>
      <c r="C8">
        <v>15.287800000000001</v>
      </c>
      <c r="D8">
        <v>11717.4239</v>
      </c>
      <c r="E8">
        <v>16400.451000000001</v>
      </c>
      <c r="F8">
        <v>4683.0271000000002</v>
      </c>
      <c r="G8" s="1">
        <v>16400.451000000001</v>
      </c>
      <c r="H8" s="6">
        <v>20.5</v>
      </c>
      <c r="I8">
        <v>0</v>
      </c>
      <c r="J8">
        <v>0</v>
      </c>
      <c r="K8">
        <v>39.966353867252344</v>
      </c>
      <c r="L8" s="2">
        <v>20.5</v>
      </c>
      <c r="M8" s="4">
        <f t="shared" si="0"/>
        <v>0</v>
      </c>
      <c r="N8" s="3">
        <f t="shared" si="1"/>
        <v>16400.451000000005</v>
      </c>
    </row>
    <row r="9" spans="1:15">
      <c r="A9" t="s">
        <v>7</v>
      </c>
      <c r="B9">
        <v>2336.0680000000002</v>
      </c>
      <c r="C9">
        <v>7.5585000000000004</v>
      </c>
      <c r="D9">
        <v>17999.934300000001</v>
      </c>
      <c r="E9">
        <v>7008.2039999999997</v>
      </c>
      <c r="F9">
        <v>-10991.730299999999</v>
      </c>
      <c r="G9" s="1">
        <v>7008.2039999999997</v>
      </c>
      <c r="H9" s="6">
        <v>3</v>
      </c>
      <c r="I9">
        <v>0</v>
      </c>
      <c r="J9">
        <v>0</v>
      </c>
      <c r="K9">
        <v>-61.065391222011293</v>
      </c>
      <c r="L9" s="2">
        <v>3</v>
      </c>
      <c r="M9" s="4">
        <f t="shared" si="0"/>
        <v>0</v>
      </c>
      <c r="N9" s="3">
        <f t="shared" si="1"/>
        <v>7008.2040000000006</v>
      </c>
    </row>
    <row r="10" spans="1:15">
      <c r="A10" t="s">
        <v>8</v>
      </c>
      <c r="B10">
        <v>200</v>
      </c>
      <c r="C10">
        <v>25.197500000000002</v>
      </c>
      <c r="D10">
        <v>5089.3500000000004</v>
      </c>
      <c r="E10">
        <v>3086</v>
      </c>
      <c r="F10">
        <v>-2003.35</v>
      </c>
      <c r="G10" s="1">
        <v>3086</v>
      </c>
      <c r="H10" s="6">
        <v>15.43</v>
      </c>
      <c r="I10">
        <v>0.63</v>
      </c>
      <c r="J10">
        <v>126</v>
      </c>
      <c r="K10">
        <v>-39.36357295135921</v>
      </c>
      <c r="L10" s="2">
        <v>25</v>
      </c>
      <c r="M10" s="4">
        <f t="shared" si="0"/>
        <v>62.022034996759558</v>
      </c>
      <c r="N10" s="3">
        <f t="shared" si="1"/>
        <v>5000</v>
      </c>
    </row>
    <row r="11" spans="1:15">
      <c r="A11" t="s">
        <v>9</v>
      </c>
      <c r="B11">
        <v>513</v>
      </c>
      <c r="C11">
        <v>21.48</v>
      </c>
      <c r="D11">
        <v>11019.24</v>
      </c>
      <c r="E11">
        <v>13338</v>
      </c>
      <c r="F11">
        <v>2318.7600000000002</v>
      </c>
      <c r="G11" s="1">
        <v>13338</v>
      </c>
      <c r="H11" s="6">
        <v>26</v>
      </c>
      <c r="I11">
        <v>0</v>
      </c>
      <c r="J11">
        <v>0</v>
      </c>
      <c r="K11">
        <v>21.042830540037244</v>
      </c>
      <c r="L11" s="2">
        <v>26</v>
      </c>
      <c r="M11" s="4">
        <f t="shared" si="0"/>
        <v>0</v>
      </c>
      <c r="N11" s="3">
        <f t="shared" si="1"/>
        <v>13338</v>
      </c>
    </row>
    <row r="12" spans="1:15">
      <c r="A12" t="s">
        <v>10</v>
      </c>
      <c r="B12">
        <v>300</v>
      </c>
      <c r="C12">
        <v>22.808299999999999</v>
      </c>
      <c r="D12">
        <v>6902.2</v>
      </c>
      <c r="E12">
        <v>6171</v>
      </c>
      <c r="F12">
        <v>-731.2</v>
      </c>
      <c r="G12" s="1">
        <v>6171</v>
      </c>
      <c r="H12" s="6">
        <v>20.57</v>
      </c>
      <c r="I12">
        <v>0</v>
      </c>
      <c r="J12">
        <v>0</v>
      </c>
      <c r="K12">
        <v>-10.593723740256729</v>
      </c>
      <c r="L12" s="2">
        <v>27</v>
      </c>
      <c r="M12" s="4">
        <f t="shared" si="0"/>
        <v>31.259115216334468</v>
      </c>
      <c r="N12" s="3">
        <f t="shared" si="1"/>
        <v>8100</v>
      </c>
    </row>
    <row r="13" spans="1:15">
      <c r="A13" t="s">
        <v>11</v>
      </c>
      <c r="B13">
        <v>250</v>
      </c>
      <c r="C13">
        <v>55.462000000000003</v>
      </c>
      <c r="D13">
        <v>13916.3</v>
      </c>
      <c r="E13">
        <v>12092.5</v>
      </c>
      <c r="F13">
        <v>-1823.8</v>
      </c>
      <c r="G13" s="1">
        <v>12092.5</v>
      </c>
      <c r="H13" s="6">
        <v>48.37</v>
      </c>
      <c r="I13">
        <v>0.97</v>
      </c>
      <c r="J13">
        <v>242.5</v>
      </c>
      <c r="K13">
        <v>-13.105494995077715</v>
      </c>
      <c r="L13" s="2">
        <v>68</v>
      </c>
      <c r="M13" s="4">
        <f t="shared" si="0"/>
        <v>40.583005995451735</v>
      </c>
      <c r="N13" s="3">
        <f t="shared" si="1"/>
        <v>17000</v>
      </c>
    </row>
    <row r="14" spans="1:15">
      <c r="A14" s="2" t="s">
        <v>12</v>
      </c>
      <c r="B14">
        <v>750</v>
      </c>
      <c r="C14">
        <v>18.593299999999999</v>
      </c>
      <c r="D14">
        <v>12478.55</v>
      </c>
      <c r="E14">
        <v>5287.5</v>
      </c>
      <c r="F14">
        <v>-7191.05</v>
      </c>
      <c r="G14" s="1">
        <v>5287.5</v>
      </c>
      <c r="H14" s="6">
        <v>7.05</v>
      </c>
      <c r="I14">
        <v>0.97000000000000008</v>
      </c>
      <c r="J14">
        <v>727.5</v>
      </c>
      <c r="K14">
        <v>-57.62728842694063</v>
      </c>
      <c r="L14" s="2">
        <v>15</v>
      </c>
      <c r="M14" s="4">
        <f t="shared" si="0"/>
        <v>112.76595744680851</v>
      </c>
      <c r="N14" s="3">
        <f t="shared" si="1"/>
        <v>11250</v>
      </c>
      <c r="O14" s="5">
        <v>5.5</v>
      </c>
    </row>
    <row r="15" spans="1:15">
      <c r="A15" t="s">
        <v>13</v>
      </c>
      <c r="B15">
        <v>250</v>
      </c>
      <c r="C15">
        <v>13.08</v>
      </c>
      <c r="D15">
        <v>3124.9</v>
      </c>
      <c r="E15">
        <v>3635</v>
      </c>
      <c r="F15">
        <v>510.1</v>
      </c>
      <c r="G15" s="1">
        <v>3635</v>
      </c>
      <c r="H15" s="6">
        <v>14.54</v>
      </c>
      <c r="I15">
        <v>0.08</v>
      </c>
      <c r="J15">
        <v>20</v>
      </c>
      <c r="K15">
        <v>16.323722359115493</v>
      </c>
      <c r="L15" s="2">
        <v>20</v>
      </c>
      <c r="M15" s="4">
        <f t="shared" si="0"/>
        <v>37.551581843191208</v>
      </c>
      <c r="N15" s="3">
        <f t="shared" si="1"/>
        <v>5000</v>
      </c>
    </row>
    <row r="16" spans="1:15">
      <c r="A16" t="s">
        <v>14</v>
      </c>
      <c r="B16">
        <v>10000</v>
      </c>
      <c r="C16">
        <v>1</v>
      </c>
      <c r="D16">
        <v>10000</v>
      </c>
      <c r="E16">
        <v>10000</v>
      </c>
      <c r="F16">
        <v>0</v>
      </c>
      <c r="G16" s="1">
        <v>10000</v>
      </c>
      <c r="H16" s="6">
        <v>1</v>
      </c>
      <c r="I16">
        <v>0</v>
      </c>
      <c r="J16">
        <v>0</v>
      </c>
      <c r="K16">
        <v>0</v>
      </c>
      <c r="L16" s="2">
        <v>1</v>
      </c>
      <c r="M16" s="4">
        <f t="shared" si="0"/>
        <v>0</v>
      </c>
      <c r="N16" s="3">
        <f t="shared" si="1"/>
        <v>10000</v>
      </c>
    </row>
    <row r="17" spans="1:15">
      <c r="A17" t="s">
        <v>15</v>
      </c>
      <c r="B17">
        <v>12.5</v>
      </c>
      <c r="C17">
        <v>170.5</v>
      </c>
      <c r="D17">
        <v>2168.65</v>
      </c>
      <c r="E17">
        <v>10</v>
      </c>
      <c r="F17">
        <v>-2158.65</v>
      </c>
      <c r="G17" s="1">
        <v>10</v>
      </c>
      <c r="H17" s="6">
        <v>0.8</v>
      </c>
      <c r="I17">
        <v>0.26</v>
      </c>
      <c r="J17">
        <v>3.25</v>
      </c>
      <c r="K17">
        <v>-99.538883637285863</v>
      </c>
      <c r="L17" s="2">
        <v>0.8</v>
      </c>
      <c r="M17" s="4">
        <f t="shared" si="0"/>
        <v>0</v>
      </c>
      <c r="N17" s="3">
        <f t="shared" si="1"/>
        <v>10</v>
      </c>
    </row>
    <row r="18" spans="1:15">
      <c r="A18" t="s">
        <v>16</v>
      </c>
      <c r="B18">
        <v>270809.51650000003</v>
      </c>
      <c r="C18">
        <v>1</v>
      </c>
      <c r="D18">
        <v>270819.46649999998</v>
      </c>
      <c r="E18">
        <v>270809.51650000003</v>
      </c>
      <c r="F18">
        <v>-9.9499999999999993</v>
      </c>
      <c r="G18" s="1">
        <v>270809.51650000003</v>
      </c>
      <c r="H18" s="6">
        <v>1</v>
      </c>
      <c r="I18">
        <v>0</v>
      </c>
      <c r="J18">
        <v>0</v>
      </c>
      <c r="K18">
        <v>-3.6740342666615514E-3</v>
      </c>
      <c r="L18" s="2">
        <v>1</v>
      </c>
      <c r="M18" s="4">
        <f t="shared" si="0"/>
        <v>0</v>
      </c>
      <c r="N18" s="3">
        <f t="shared" si="1"/>
        <v>270809.51650000003</v>
      </c>
    </row>
    <row r="19" spans="1:15">
      <c r="A19" t="s">
        <v>17</v>
      </c>
      <c r="B19">
        <v>100</v>
      </c>
      <c r="C19">
        <v>47.353400000000001</v>
      </c>
      <c r="D19">
        <v>4746.29</v>
      </c>
      <c r="E19">
        <v>3933</v>
      </c>
      <c r="F19">
        <v>-813.29</v>
      </c>
      <c r="G19" s="1">
        <v>3933</v>
      </c>
      <c r="H19" s="6">
        <v>39.33</v>
      </c>
      <c r="I19">
        <v>2.06</v>
      </c>
      <c r="J19">
        <v>206</v>
      </c>
      <c r="K19">
        <v>-17.135278291044163</v>
      </c>
      <c r="L19" s="2">
        <v>49</v>
      </c>
      <c r="M19" s="4">
        <f t="shared" si="0"/>
        <v>24.586829392321391</v>
      </c>
      <c r="N19" s="3">
        <f t="shared" si="1"/>
        <v>4900</v>
      </c>
    </row>
    <row r="20" spans="1:15">
      <c r="A20" t="s">
        <v>18</v>
      </c>
      <c r="B20">
        <v>6400</v>
      </c>
      <c r="C20">
        <v>0.96</v>
      </c>
      <c r="D20">
        <v>6144</v>
      </c>
      <c r="E20">
        <v>6144</v>
      </c>
      <c r="F20">
        <v>0</v>
      </c>
      <c r="G20" s="1">
        <v>6144</v>
      </c>
      <c r="H20" s="6">
        <v>0.96</v>
      </c>
      <c r="I20">
        <v>0</v>
      </c>
      <c r="J20">
        <v>0</v>
      </c>
      <c r="K20">
        <v>0</v>
      </c>
      <c r="L20" s="2">
        <v>0.96</v>
      </c>
      <c r="M20" s="4">
        <f t="shared" si="0"/>
        <v>0</v>
      </c>
      <c r="N20" s="3">
        <f t="shared" si="1"/>
        <v>6144</v>
      </c>
    </row>
    <row r="21" spans="1:15">
      <c r="A21" t="s">
        <v>19</v>
      </c>
      <c r="B21">
        <v>50</v>
      </c>
      <c r="C21">
        <v>13</v>
      </c>
      <c r="D21">
        <v>659.95</v>
      </c>
      <c r="E21">
        <v>1012</v>
      </c>
      <c r="F21">
        <v>352.05</v>
      </c>
      <c r="G21" s="1">
        <v>1012</v>
      </c>
      <c r="H21" s="6">
        <v>20.239999999999998</v>
      </c>
      <c r="I21">
        <v>2</v>
      </c>
      <c r="J21">
        <v>100</v>
      </c>
      <c r="K21">
        <v>53.344950375028411</v>
      </c>
      <c r="L21" s="2">
        <v>29</v>
      </c>
      <c r="M21" s="4">
        <f t="shared" si="0"/>
        <v>43.280632411067202</v>
      </c>
      <c r="N21" s="3">
        <f t="shared" si="1"/>
        <v>1450</v>
      </c>
    </row>
    <row r="22" spans="1:15">
      <c r="A22" t="s">
        <v>20</v>
      </c>
      <c r="B22">
        <v>231</v>
      </c>
      <c r="C22">
        <v>29.423300000000001</v>
      </c>
      <c r="D22">
        <v>6802.45</v>
      </c>
      <c r="E22">
        <v>3719.1</v>
      </c>
      <c r="F22">
        <v>-3083.35</v>
      </c>
      <c r="G22" s="1">
        <v>3719.1</v>
      </c>
      <c r="H22" s="6">
        <v>16.100000000000001</v>
      </c>
      <c r="I22">
        <v>0.94</v>
      </c>
      <c r="J22">
        <v>217.14</v>
      </c>
      <c r="K22">
        <v>-45.327051282993629</v>
      </c>
      <c r="L22" s="2">
        <v>21</v>
      </c>
      <c r="M22" s="4">
        <f t="shared" si="0"/>
        <v>30.434782608695642</v>
      </c>
      <c r="N22" s="3">
        <f t="shared" si="1"/>
        <v>4851</v>
      </c>
    </row>
    <row r="23" spans="1:15">
      <c r="A23" t="s">
        <v>21</v>
      </c>
      <c r="B23">
        <v>150</v>
      </c>
      <c r="C23">
        <v>11.125</v>
      </c>
      <c r="D23">
        <v>1692.75</v>
      </c>
      <c r="E23">
        <v>295.5</v>
      </c>
      <c r="F23">
        <v>-1397.25</v>
      </c>
      <c r="G23" s="1">
        <v>295.5</v>
      </c>
      <c r="H23" s="6">
        <v>1.97</v>
      </c>
      <c r="I23">
        <v>0.18</v>
      </c>
      <c r="J23">
        <v>27</v>
      </c>
      <c r="K23">
        <v>-82.543198936641559</v>
      </c>
      <c r="L23" s="2">
        <v>3</v>
      </c>
      <c r="M23" s="4">
        <f t="shared" si="0"/>
        <v>52.284263959390863</v>
      </c>
      <c r="N23" s="3">
        <f t="shared" si="1"/>
        <v>450</v>
      </c>
    </row>
    <row r="24" spans="1:15">
      <c r="A24" t="s">
        <v>22</v>
      </c>
      <c r="B24">
        <v>230</v>
      </c>
      <c r="C24">
        <v>55.5717</v>
      </c>
      <c r="D24">
        <v>12930.2</v>
      </c>
      <c r="E24">
        <v>12571.8</v>
      </c>
      <c r="F24">
        <v>-358.4</v>
      </c>
      <c r="G24" s="1">
        <v>12571.8</v>
      </c>
      <c r="H24" s="6">
        <v>54.66</v>
      </c>
      <c r="I24">
        <v>3.43</v>
      </c>
      <c r="J24">
        <v>788.9</v>
      </c>
      <c r="K24">
        <v>-2.7718055405175481</v>
      </c>
      <c r="L24" s="2">
        <v>75</v>
      </c>
      <c r="M24" s="4">
        <f t="shared" si="0"/>
        <v>37.211855104281021</v>
      </c>
      <c r="N24" s="3">
        <f t="shared" si="1"/>
        <v>17250</v>
      </c>
    </row>
    <row r="25" spans="1:15">
      <c r="A25" t="s">
        <v>23</v>
      </c>
      <c r="B25">
        <v>485</v>
      </c>
      <c r="C25">
        <v>34.660800000000002</v>
      </c>
      <c r="D25">
        <v>12948.9375</v>
      </c>
      <c r="E25">
        <v>7949.15</v>
      </c>
      <c r="F25">
        <v>-4999.7875000000004</v>
      </c>
      <c r="G25" s="1">
        <v>7949.15</v>
      </c>
      <c r="H25" s="6">
        <v>16.39</v>
      </c>
      <c r="I25">
        <v>0.97000000000000008</v>
      </c>
      <c r="J25">
        <v>470.45</v>
      </c>
      <c r="K25">
        <v>-38.611565620731433</v>
      </c>
      <c r="L25" s="2">
        <v>28</v>
      </c>
      <c r="M25" s="4">
        <f t="shared" si="0"/>
        <v>70.835875533862108</v>
      </c>
      <c r="N25" s="3">
        <f t="shared" si="1"/>
        <v>13580</v>
      </c>
    </row>
    <row r="26" spans="1:15">
      <c r="A26" t="s">
        <v>24</v>
      </c>
      <c r="B26">
        <v>150</v>
      </c>
      <c r="C26">
        <v>25.52</v>
      </c>
      <c r="D26">
        <v>3857.85</v>
      </c>
      <c r="E26">
        <v>2821.5</v>
      </c>
      <c r="F26">
        <v>-1036.3499999999999</v>
      </c>
      <c r="G26" s="1">
        <v>2821.5</v>
      </c>
      <c r="H26" s="6">
        <v>18.809999999999999</v>
      </c>
      <c r="I26">
        <v>1.08</v>
      </c>
      <c r="J26">
        <v>162</v>
      </c>
      <c r="K26">
        <v>-26.863408375131225</v>
      </c>
      <c r="L26" s="2">
        <v>28</v>
      </c>
      <c r="M26" s="4">
        <f t="shared" si="0"/>
        <v>48.85699096225413</v>
      </c>
      <c r="N26" s="3">
        <f t="shared" si="1"/>
        <v>4200</v>
      </c>
    </row>
    <row r="27" spans="1:15">
      <c r="A27" t="s">
        <v>25</v>
      </c>
      <c r="B27">
        <v>250</v>
      </c>
      <c r="C27">
        <v>39.445999999999998</v>
      </c>
      <c r="D27">
        <v>9911.25</v>
      </c>
      <c r="E27">
        <v>6157.5</v>
      </c>
      <c r="F27">
        <v>-3753.75</v>
      </c>
      <c r="G27" s="1">
        <v>6157.5</v>
      </c>
      <c r="H27" s="6">
        <v>24.63</v>
      </c>
      <c r="I27">
        <v>0.5</v>
      </c>
      <c r="J27">
        <v>125</v>
      </c>
      <c r="K27">
        <v>-37.87362845251608</v>
      </c>
      <c r="L27" s="2">
        <v>44</v>
      </c>
      <c r="M27" s="4">
        <f t="shared" si="0"/>
        <v>78.643930166463662</v>
      </c>
      <c r="N27" s="3">
        <f t="shared" si="1"/>
        <v>11000</v>
      </c>
    </row>
    <row r="28" spans="1:15">
      <c r="A28" s="2" t="s">
        <v>26</v>
      </c>
      <c r="B28">
        <v>810</v>
      </c>
      <c r="C28">
        <v>21.878900000000002</v>
      </c>
      <c r="D28">
        <v>17575.025000000001</v>
      </c>
      <c r="E28">
        <v>8950.5</v>
      </c>
      <c r="F28">
        <v>-8624.5249999999996</v>
      </c>
      <c r="G28" s="1">
        <v>8950.5</v>
      </c>
      <c r="H28" s="6">
        <v>11.05</v>
      </c>
      <c r="I28">
        <v>0.63</v>
      </c>
      <c r="J28">
        <v>510.3</v>
      </c>
      <c r="K28">
        <v>-49.07261867337315</v>
      </c>
      <c r="L28" s="2">
        <v>24</v>
      </c>
      <c r="M28" s="4">
        <f t="shared" si="0"/>
        <v>117.1945701357466</v>
      </c>
      <c r="N28" s="3">
        <f t="shared" si="1"/>
        <v>19440</v>
      </c>
      <c r="O28" s="5">
        <v>10</v>
      </c>
    </row>
    <row r="29" spans="1:15" s="9" customFormat="1">
      <c r="A29" s="9" t="s">
        <v>27</v>
      </c>
      <c r="B29" s="9">
        <v>485</v>
      </c>
      <c r="C29" s="9">
        <v>108.212</v>
      </c>
      <c r="D29" s="9">
        <v>52690.6</v>
      </c>
      <c r="E29" s="9">
        <v>42282.3</v>
      </c>
      <c r="F29" s="9">
        <v>-10408.299999999999</v>
      </c>
      <c r="G29" s="10">
        <v>42282.3</v>
      </c>
      <c r="H29" s="9">
        <v>87.18</v>
      </c>
      <c r="I29" s="9">
        <v>2.3700000000000006</v>
      </c>
      <c r="J29" s="9">
        <v>1149.45</v>
      </c>
      <c r="K29" s="9">
        <v>-19.753618292446852</v>
      </c>
      <c r="L29" s="9">
        <v>125</v>
      </c>
      <c r="M29" s="11">
        <f t="shared" si="0"/>
        <v>43.381509520532219</v>
      </c>
      <c r="N29" s="10">
        <f t="shared" si="1"/>
        <v>60625</v>
      </c>
      <c r="O29" s="9">
        <v>83</v>
      </c>
    </row>
    <row r="30" spans="1:15">
      <c r="A30" s="2" t="s">
        <v>28</v>
      </c>
      <c r="B30">
        <v>310</v>
      </c>
      <c r="C30">
        <v>29.569800000000001</v>
      </c>
      <c r="D30">
        <v>9311.14</v>
      </c>
      <c r="E30">
        <v>10478</v>
      </c>
      <c r="F30">
        <v>1166.8599999999999</v>
      </c>
      <c r="G30" s="1">
        <v>10478</v>
      </c>
      <c r="H30" s="6">
        <v>33.799999999999997</v>
      </c>
      <c r="I30">
        <v>3.3</v>
      </c>
      <c r="J30">
        <v>1023</v>
      </c>
      <c r="K30">
        <v>12.531870426177676</v>
      </c>
      <c r="L30" s="2">
        <v>43</v>
      </c>
      <c r="M30" s="4">
        <f t="shared" si="0"/>
        <v>27.218934911242613</v>
      </c>
      <c r="N30" s="3">
        <f t="shared" si="1"/>
        <v>13330</v>
      </c>
      <c r="O30" s="5">
        <v>27</v>
      </c>
    </row>
    <row r="31" spans="1:15">
      <c r="A31" s="2" t="s">
        <v>29</v>
      </c>
      <c r="B31">
        <v>425</v>
      </c>
      <c r="C31">
        <v>34.542999999999999</v>
      </c>
      <c r="D31">
        <v>14905.9</v>
      </c>
      <c r="E31">
        <v>8041</v>
      </c>
      <c r="F31">
        <v>-6864.9</v>
      </c>
      <c r="G31" s="1">
        <v>8041</v>
      </c>
      <c r="H31" s="6">
        <v>18.920000000000002</v>
      </c>
      <c r="I31">
        <v>0.69</v>
      </c>
      <c r="J31">
        <v>293.25</v>
      </c>
      <c r="K31">
        <v>-46.054917851320617</v>
      </c>
      <c r="L31" s="2">
        <v>33</v>
      </c>
      <c r="M31" s="4">
        <f t="shared" si="0"/>
        <v>74.418604651162767</v>
      </c>
      <c r="N31" s="3">
        <f t="shared" si="1"/>
        <v>14025</v>
      </c>
      <c r="O31" s="5">
        <v>18</v>
      </c>
    </row>
    <row r="32" spans="1:15">
      <c r="A32" s="2" t="s">
        <v>30</v>
      </c>
      <c r="B32">
        <v>50</v>
      </c>
      <c r="C32">
        <v>28</v>
      </c>
      <c r="D32">
        <v>1409.95</v>
      </c>
      <c r="E32">
        <v>674</v>
      </c>
      <c r="F32">
        <v>-735.95</v>
      </c>
      <c r="G32" s="1">
        <v>674</v>
      </c>
      <c r="H32" s="6">
        <v>13.48</v>
      </c>
      <c r="I32">
        <v>0.6</v>
      </c>
      <c r="J32">
        <v>30</v>
      </c>
      <c r="K32">
        <v>-52.196886414411857</v>
      </c>
      <c r="L32" s="2">
        <v>23</v>
      </c>
      <c r="M32" s="4">
        <f t="shared" si="0"/>
        <v>70.623145400593472</v>
      </c>
      <c r="N32" s="3">
        <f t="shared" si="1"/>
        <v>1150</v>
      </c>
    </row>
    <row r="33" spans="1:15" s="9" customFormat="1">
      <c r="A33" s="9" t="s">
        <v>31</v>
      </c>
      <c r="B33" s="9">
        <v>50</v>
      </c>
      <c r="C33" s="9">
        <v>22.41</v>
      </c>
      <c r="D33" s="9">
        <v>1130.45</v>
      </c>
      <c r="E33" s="9">
        <v>1170</v>
      </c>
      <c r="F33" s="9">
        <v>39.549999999999997</v>
      </c>
      <c r="G33" s="10">
        <v>1170</v>
      </c>
      <c r="H33" s="9">
        <v>23.4</v>
      </c>
      <c r="I33" s="9">
        <v>1.66</v>
      </c>
      <c r="J33" s="9">
        <v>83</v>
      </c>
      <c r="K33" s="9">
        <v>3.4986067495245257</v>
      </c>
      <c r="L33" s="9">
        <v>35</v>
      </c>
      <c r="M33" s="11">
        <f t="shared" si="0"/>
        <v>49.572649572649588</v>
      </c>
      <c r="N33" s="10">
        <f t="shared" si="1"/>
        <v>1750</v>
      </c>
      <c r="O33" s="9">
        <v>22</v>
      </c>
    </row>
    <row r="34" spans="1:15">
      <c r="A34" t="s">
        <v>32</v>
      </c>
      <c r="B34">
        <v>297</v>
      </c>
      <c r="C34">
        <v>27.075600000000001</v>
      </c>
      <c r="D34">
        <v>8041.4531999999999</v>
      </c>
      <c r="E34">
        <v>7125.03</v>
      </c>
      <c r="F34">
        <v>-916.42319999999995</v>
      </c>
      <c r="G34" s="1">
        <v>7125.03</v>
      </c>
      <c r="H34" s="6">
        <v>23.99</v>
      </c>
      <c r="I34">
        <v>0</v>
      </c>
      <c r="J34">
        <v>0</v>
      </c>
      <c r="K34">
        <v>-11.396238679844584</v>
      </c>
      <c r="L34" s="2">
        <v>23.99</v>
      </c>
      <c r="M34" s="4">
        <f t="shared" si="0"/>
        <v>0</v>
      </c>
      <c r="N34" s="3">
        <f t="shared" si="1"/>
        <v>7125.03</v>
      </c>
    </row>
    <row r="35" spans="1:15">
      <c r="A35" t="s">
        <v>33</v>
      </c>
      <c r="B35">
        <v>342.16800000000001</v>
      </c>
      <c r="C35">
        <v>12.664999999999999</v>
      </c>
      <c r="D35">
        <v>4977.1656000000003</v>
      </c>
      <c r="E35">
        <v>18477.072</v>
      </c>
      <c r="F35">
        <v>13499.906300000001</v>
      </c>
      <c r="G35" s="1">
        <v>18477.072</v>
      </c>
      <c r="H35" s="6">
        <v>54</v>
      </c>
      <c r="I35">
        <v>0</v>
      </c>
      <c r="J35">
        <v>0</v>
      </c>
      <c r="K35">
        <v>271.23683206361466</v>
      </c>
      <c r="L35" s="2">
        <v>54</v>
      </c>
      <c r="M35" s="4">
        <f t="shared" si="0"/>
        <v>0</v>
      </c>
      <c r="N35" s="3">
        <f t="shared" si="1"/>
        <v>18477.072</v>
      </c>
    </row>
    <row r="36" spans="1:15">
      <c r="A36" t="s">
        <v>34</v>
      </c>
      <c r="B36">
        <v>310</v>
      </c>
      <c r="C36">
        <v>28.23</v>
      </c>
      <c r="D36">
        <v>8709.2000000000007</v>
      </c>
      <c r="E36">
        <v>5018.8999999999996</v>
      </c>
      <c r="F36">
        <v>-3690.3</v>
      </c>
      <c r="G36" s="1">
        <v>5018.8999999999996</v>
      </c>
      <c r="H36" s="6">
        <v>16.190000000000001</v>
      </c>
      <c r="I36">
        <v>0.42</v>
      </c>
      <c r="J36">
        <v>130.19999999999999</v>
      </c>
      <c r="K36">
        <v>-42.372433748220267</v>
      </c>
      <c r="L36" s="2">
        <v>26</v>
      </c>
      <c r="M36" s="4">
        <f t="shared" si="0"/>
        <v>60.592958616429883</v>
      </c>
      <c r="N36" s="3">
        <f t="shared" si="1"/>
        <v>8060</v>
      </c>
    </row>
    <row r="37" spans="1:15">
      <c r="A37" s="2" t="s">
        <v>35</v>
      </c>
      <c r="B37">
        <v>300</v>
      </c>
      <c r="C37">
        <v>7.59</v>
      </c>
      <c r="D37">
        <v>2296.9499999999998</v>
      </c>
      <c r="E37">
        <v>2817</v>
      </c>
      <c r="F37">
        <v>520.04999999999995</v>
      </c>
      <c r="G37" s="1">
        <v>2817</v>
      </c>
      <c r="H37" s="6">
        <v>9.39</v>
      </c>
      <c r="I37">
        <v>0.31</v>
      </c>
      <c r="J37">
        <v>93</v>
      </c>
      <c r="K37">
        <v>22.640893358584211</v>
      </c>
      <c r="L37" s="2">
        <v>16</v>
      </c>
      <c r="M37" s="4">
        <f t="shared" si="0"/>
        <v>70.394036208732686</v>
      </c>
      <c r="N37" s="3">
        <f t="shared" si="1"/>
        <v>4800</v>
      </c>
      <c r="O37" s="5">
        <v>8</v>
      </c>
    </row>
    <row r="38" spans="1:15">
      <c r="A38" s="2" t="s">
        <v>36</v>
      </c>
      <c r="B38">
        <v>200</v>
      </c>
      <c r="C38">
        <v>25.46</v>
      </c>
      <c r="D38">
        <v>5131.8</v>
      </c>
      <c r="E38">
        <v>962</v>
      </c>
      <c r="F38">
        <v>-4169.8</v>
      </c>
      <c r="G38" s="1">
        <v>962</v>
      </c>
      <c r="H38" s="6">
        <v>4.8099999999999996</v>
      </c>
      <c r="I38">
        <v>1.25</v>
      </c>
      <c r="J38">
        <v>250</v>
      </c>
      <c r="K38">
        <v>-81.254140847266058</v>
      </c>
      <c r="L38" s="2">
        <v>8</v>
      </c>
      <c r="M38" s="4">
        <f t="shared" si="0"/>
        <v>66.320166320166337</v>
      </c>
      <c r="N38" s="3">
        <f t="shared" si="1"/>
        <v>1600</v>
      </c>
      <c r="O38" s="5">
        <v>3.5</v>
      </c>
    </row>
    <row r="39" spans="1:15">
      <c r="A39" t="s">
        <v>37</v>
      </c>
      <c r="B39">
        <v>150</v>
      </c>
      <c r="C39">
        <v>41.833300000000001</v>
      </c>
      <c r="D39">
        <v>6294.9</v>
      </c>
      <c r="E39">
        <v>5026.5</v>
      </c>
      <c r="F39">
        <v>-1268.4000000000001</v>
      </c>
      <c r="G39" s="1">
        <v>5026.5</v>
      </c>
      <c r="H39" s="6">
        <v>33.51</v>
      </c>
      <c r="I39">
        <v>-0.88</v>
      </c>
      <c r="J39">
        <v>-132</v>
      </c>
      <c r="K39">
        <v>-20.149644950674357</v>
      </c>
      <c r="L39" s="2">
        <v>43</v>
      </c>
      <c r="M39" s="4">
        <f t="shared" si="0"/>
        <v>28.319904506117584</v>
      </c>
      <c r="N39" s="3">
        <f t="shared" si="1"/>
        <v>6450</v>
      </c>
    </row>
    <row r="40" spans="1:15">
      <c r="A40" t="s">
        <v>38</v>
      </c>
      <c r="B40">
        <v>115</v>
      </c>
      <c r="C40">
        <v>37.203299999999999</v>
      </c>
      <c r="D40">
        <v>3771.65</v>
      </c>
      <c r="E40">
        <v>2708.25</v>
      </c>
      <c r="F40">
        <v>-1063.4000000000001</v>
      </c>
      <c r="G40" s="1">
        <v>2708.25</v>
      </c>
      <c r="H40" s="6">
        <v>23.55</v>
      </c>
      <c r="I40">
        <v>1.3</v>
      </c>
      <c r="J40">
        <v>149.5</v>
      </c>
      <c r="K40">
        <v>-28.194556758978166</v>
      </c>
      <c r="L40" s="2">
        <v>33</v>
      </c>
      <c r="M40" s="4">
        <f t="shared" si="0"/>
        <v>40.127388535031841</v>
      </c>
      <c r="N40" s="3">
        <f t="shared" si="1"/>
        <v>3795</v>
      </c>
    </row>
    <row r="41" spans="1:15">
      <c r="A41" t="s">
        <v>39</v>
      </c>
      <c r="B41">
        <v>150</v>
      </c>
      <c r="C41">
        <v>9.4350000000000005</v>
      </c>
      <c r="D41">
        <v>1425.25</v>
      </c>
      <c r="E41">
        <v>190.5</v>
      </c>
      <c r="F41">
        <v>-1234.75</v>
      </c>
      <c r="G41" s="1">
        <v>190.5</v>
      </c>
      <c r="H41" s="6">
        <v>1.27</v>
      </c>
      <c r="I41">
        <v>-0.03</v>
      </c>
      <c r="J41">
        <v>-4.5</v>
      </c>
      <c r="K41">
        <v>-86.633923873004733</v>
      </c>
      <c r="L41" s="2">
        <v>1.27</v>
      </c>
      <c r="M41" s="4">
        <f t="shared" si="0"/>
        <v>0</v>
      </c>
      <c r="N41" s="3">
        <f t="shared" si="1"/>
        <v>190.5</v>
      </c>
    </row>
    <row r="42" spans="1:15">
      <c r="A42" t="s">
        <v>40</v>
      </c>
      <c r="B42">
        <v>150</v>
      </c>
      <c r="C42">
        <v>28.695</v>
      </c>
      <c r="D42">
        <v>4326.1499999999996</v>
      </c>
      <c r="E42">
        <v>4060.5</v>
      </c>
      <c r="F42">
        <v>-265.64999999999998</v>
      </c>
      <c r="G42" s="1">
        <v>4060.5</v>
      </c>
      <c r="H42" s="6">
        <v>27.07</v>
      </c>
      <c r="I42">
        <v>1.19</v>
      </c>
      <c r="J42">
        <v>178.5</v>
      </c>
      <c r="K42">
        <v>-6.140563780728824</v>
      </c>
      <c r="L42" s="2">
        <v>37</v>
      </c>
      <c r="M42" s="4">
        <f t="shared" si="0"/>
        <v>36.682674547469524</v>
      </c>
      <c r="N42" s="3">
        <f t="shared" si="1"/>
        <v>5550</v>
      </c>
    </row>
    <row r="43" spans="1:15">
      <c r="A43" t="s">
        <v>41</v>
      </c>
      <c r="B43">
        <v>332.2</v>
      </c>
      <c r="C43">
        <v>43.875</v>
      </c>
      <c r="D43">
        <v>13736.39</v>
      </c>
      <c r="E43">
        <v>11696.762000000001</v>
      </c>
      <c r="F43">
        <v>-2039.6279999999999</v>
      </c>
      <c r="G43" s="1">
        <v>11696.762000000001</v>
      </c>
      <c r="H43" s="6">
        <v>35.21</v>
      </c>
      <c r="I43">
        <v>1.6099999999999997</v>
      </c>
      <c r="J43">
        <v>534.8420000000001</v>
      </c>
      <c r="K43">
        <v>-14.848355353917587</v>
      </c>
      <c r="L43" s="2">
        <v>48</v>
      </c>
      <c r="M43" s="4">
        <f t="shared" si="0"/>
        <v>36.32490769667708</v>
      </c>
      <c r="N43" s="3">
        <f t="shared" si="1"/>
        <v>15945.599999999999</v>
      </c>
    </row>
    <row r="44" spans="1:15" s="9" customFormat="1">
      <c r="A44" s="9" t="s">
        <v>42</v>
      </c>
      <c r="B44" s="9">
        <v>275</v>
      </c>
      <c r="C44" s="9">
        <v>38.4833</v>
      </c>
      <c r="D44" s="9">
        <v>10778.05</v>
      </c>
      <c r="E44" s="9">
        <v>6685.25</v>
      </c>
      <c r="F44" s="9">
        <v>-4092.8</v>
      </c>
      <c r="G44" s="10">
        <v>6685.25</v>
      </c>
      <c r="H44" s="9">
        <v>24.31</v>
      </c>
      <c r="I44" s="9">
        <v>1.17</v>
      </c>
      <c r="J44" s="9">
        <v>321.75</v>
      </c>
      <c r="K44" s="9">
        <v>-37.973473865866275</v>
      </c>
      <c r="L44" s="9">
        <v>44</v>
      </c>
      <c r="M44" s="11">
        <f t="shared" si="0"/>
        <v>80.995475113122183</v>
      </c>
      <c r="N44" s="10">
        <f t="shared" si="1"/>
        <v>12100</v>
      </c>
      <c r="O44" s="9">
        <v>22</v>
      </c>
    </row>
    <row r="45" spans="1:15">
      <c r="A45" s="2" t="s">
        <v>43</v>
      </c>
      <c r="B45">
        <v>1075</v>
      </c>
      <c r="C45">
        <v>27.829499999999999</v>
      </c>
      <c r="D45">
        <v>26760.387500000001</v>
      </c>
      <c r="E45">
        <v>15017.75</v>
      </c>
      <c r="F45">
        <v>-11742.637500000001</v>
      </c>
      <c r="G45" s="1">
        <v>15017.75</v>
      </c>
      <c r="H45" s="6">
        <v>13.97</v>
      </c>
      <c r="I45">
        <v>0.84000000000000008</v>
      </c>
      <c r="J45">
        <v>903</v>
      </c>
      <c r="K45">
        <v>-43.880670636776095</v>
      </c>
      <c r="L45" s="2">
        <v>24</v>
      </c>
      <c r="M45" s="4">
        <f t="shared" si="0"/>
        <v>71.796707229778079</v>
      </c>
      <c r="N45" s="3">
        <f t="shared" si="1"/>
        <v>25800</v>
      </c>
      <c r="O45" s="5">
        <v>13</v>
      </c>
    </row>
    <row r="46" spans="1:15">
      <c r="A46" s="2" t="s">
        <v>44</v>
      </c>
      <c r="B46">
        <v>635</v>
      </c>
      <c r="C46">
        <v>26.181999999999999</v>
      </c>
      <c r="D46">
        <v>16167.05</v>
      </c>
      <c r="E46">
        <v>7981.95</v>
      </c>
      <c r="F46">
        <v>-8185.1</v>
      </c>
      <c r="G46" s="1">
        <v>7981.95</v>
      </c>
      <c r="H46" s="6">
        <v>12.57</v>
      </c>
      <c r="I46">
        <v>0.43000000000000005</v>
      </c>
      <c r="J46">
        <v>273.05</v>
      </c>
      <c r="K46">
        <v>-50.6282840716148</v>
      </c>
      <c r="L46" s="2">
        <v>32</v>
      </c>
      <c r="M46" s="4">
        <f t="shared" si="0"/>
        <v>154.57438345266507</v>
      </c>
      <c r="N46" s="3">
        <f t="shared" si="1"/>
        <v>20320</v>
      </c>
      <c r="O46" s="5">
        <v>11</v>
      </c>
    </row>
    <row r="47" spans="1:15">
      <c r="A47" t="s">
        <v>45</v>
      </c>
      <c r="B47">
        <v>14000</v>
      </c>
      <c r="C47">
        <v>1</v>
      </c>
      <c r="D47">
        <v>14000</v>
      </c>
      <c r="E47">
        <v>14000</v>
      </c>
      <c r="F47">
        <v>0</v>
      </c>
      <c r="G47" s="1">
        <v>14000</v>
      </c>
      <c r="H47" s="6">
        <v>1</v>
      </c>
      <c r="I47">
        <v>0</v>
      </c>
      <c r="J47">
        <v>0</v>
      </c>
      <c r="K47">
        <v>0</v>
      </c>
      <c r="L47" s="2">
        <v>1</v>
      </c>
      <c r="M47" s="4">
        <f t="shared" si="0"/>
        <v>0</v>
      </c>
      <c r="N47" s="3">
        <f t="shared" si="1"/>
        <v>14000</v>
      </c>
    </row>
    <row r="48" spans="1:15">
      <c r="A48" t="s">
        <v>46</v>
      </c>
      <c r="B48">
        <v>13000</v>
      </c>
      <c r="C48">
        <v>1</v>
      </c>
      <c r="D48">
        <v>13000</v>
      </c>
      <c r="E48">
        <v>13000</v>
      </c>
      <c r="F48">
        <v>0</v>
      </c>
      <c r="G48" s="1">
        <v>13000</v>
      </c>
      <c r="H48" s="6">
        <v>1</v>
      </c>
      <c r="I48">
        <v>0</v>
      </c>
      <c r="J48">
        <v>0</v>
      </c>
      <c r="K48">
        <v>0</v>
      </c>
      <c r="L48" s="2">
        <v>1</v>
      </c>
      <c r="M48" s="4">
        <f t="shared" si="0"/>
        <v>0</v>
      </c>
      <c r="N48" s="3">
        <f t="shared" si="1"/>
        <v>13000</v>
      </c>
    </row>
    <row r="49" spans="1:16">
      <c r="A49" t="s">
        <v>47</v>
      </c>
      <c r="B49">
        <v>43</v>
      </c>
      <c r="C49">
        <v>29.9</v>
      </c>
      <c r="D49">
        <v>1255.6500000000001</v>
      </c>
      <c r="E49">
        <v>133.72999999999999</v>
      </c>
      <c r="F49">
        <v>-1121.92</v>
      </c>
      <c r="G49" s="1">
        <v>133.72999999999999</v>
      </c>
      <c r="H49" s="6">
        <v>3.11</v>
      </c>
      <c r="I49">
        <v>0.05</v>
      </c>
      <c r="J49">
        <v>2.1500000000000004</v>
      </c>
      <c r="K49">
        <v>-89.349739178911321</v>
      </c>
      <c r="L49" s="2">
        <v>3.11</v>
      </c>
      <c r="M49" s="4">
        <f t="shared" si="0"/>
        <v>0</v>
      </c>
      <c r="N49" s="3">
        <f t="shared" si="1"/>
        <v>133.72999999999999</v>
      </c>
    </row>
    <row r="50" spans="1:16">
      <c r="A50" t="s">
        <v>48</v>
      </c>
      <c r="B50">
        <v>175</v>
      </c>
      <c r="C50">
        <v>21.675999999999998</v>
      </c>
      <c r="D50">
        <v>2595</v>
      </c>
      <c r="E50">
        <v>462</v>
      </c>
      <c r="F50">
        <v>-2133</v>
      </c>
      <c r="G50" s="1">
        <v>462</v>
      </c>
      <c r="H50" s="6">
        <v>2.64</v>
      </c>
      <c r="I50">
        <v>0.17</v>
      </c>
      <c r="J50">
        <v>29.75</v>
      </c>
      <c r="K50">
        <v>-82.196531791907518</v>
      </c>
      <c r="L50" s="2">
        <v>2.64</v>
      </c>
      <c r="M50" s="4">
        <f t="shared" si="0"/>
        <v>0</v>
      </c>
      <c r="N50" s="3">
        <f t="shared" si="1"/>
        <v>462</v>
      </c>
    </row>
    <row r="51" spans="1:16">
      <c r="A51" t="s">
        <v>49</v>
      </c>
      <c r="B51">
        <v>100</v>
      </c>
      <c r="C51">
        <v>61.945</v>
      </c>
      <c r="D51">
        <v>6204.45</v>
      </c>
      <c r="E51">
        <v>5827</v>
      </c>
      <c r="F51">
        <v>-377.45</v>
      </c>
      <c r="G51" s="1">
        <v>5827</v>
      </c>
      <c r="H51" s="6">
        <v>58.27</v>
      </c>
      <c r="I51">
        <v>-0.43</v>
      </c>
      <c r="J51">
        <v>-43</v>
      </c>
      <c r="K51">
        <v>-6.0835368163173209</v>
      </c>
      <c r="L51" s="2">
        <v>75</v>
      </c>
      <c r="M51" s="4">
        <f t="shared" si="0"/>
        <v>28.711172129740856</v>
      </c>
      <c r="N51" s="3">
        <f t="shared" si="1"/>
        <v>7500</v>
      </c>
    </row>
    <row r="52" spans="1:16">
      <c r="A52" t="s">
        <v>50</v>
      </c>
      <c r="B52">
        <v>150</v>
      </c>
      <c r="C52">
        <v>31.71</v>
      </c>
      <c r="D52">
        <v>4766.45</v>
      </c>
      <c r="E52">
        <v>4045.5</v>
      </c>
      <c r="F52">
        <v>-720.95</v>
      </c>
      <c r="G52" s="1">
        <v>4045.5</v>
      </c>
      <c r="H52" s="6">
        <v>26.97</v>
      </c>
      <c r="I52">
        <v>0.1</v>
      </c>
      <c r="J52">
        <v>15</v>
      </c>
      <c r="K52">
        <v>-15.125512698129636</v>
      </c>
      <c r="L52" s="2">
        <v>32</v>
      </c>
      <c r="M52" s="4">
        <f t="shared" si="0"/>
        <v>18.650352243233225</v>
      </c>
      <c r="N52" s="3">
        <f t="shared" si="1"/>
        <v>4800</v>
      </c>
    </row>
    <row r="53" spans="1:16">
      <c r="A53" t="s">
        <v>51</v>
      </c>
      <c r="B53">
        <v>1250</v>
      </c>
      <c r="C53">
        <v>5.9892000000000003</v>
      </c>
      <c r="D53">
        <v>4608.2250000000004</v>
      </c>
      <c r="M53" s="4" t="e">
        <f t="shared" si="0"/>
        <v>#DIV/0!</v>
      </c>
      <c r="N53" s="3">
        <f t="shared" si="1"/>
        <v>0</v>
      </c>
    </row>
    <row r="54" spans="1:16">
      <c r="A54" t="s">
        <v>52</v>
      </c>
      <c r="B54">
        <v>32000</v>
      </c>
      <c r="C54">
        <v>1</v>
      </c>
      <c r="D54">
        <v>32000</v>
      </c>
      <c r="E54">
        <v>32000</v>
      </c>
      <c r="F54">
        <v>0</v>
      </c>
      <c r="G54" s="1">
        <v>32000</v>
      </c>
      <c r="H54" s="6">
        <v>1</v>
      </c>
      <c r="I54">
        <v>0</v>
      </c>
      <c r="J54">
        <v>0</v>
      </c>
      <c r="K54">
        <v>0</v>
      </c>
      <c r="L54" s="2">
        <v>1</v>
      </c>
      <c r="M54" s="4">
        <f t="shared" si="0"/>
        <v>0</v>
      </c>
      <c r="N54" s="3">
        <f t="shared" si="1"/>
        <v>32000</v>
      </c>
    </row>
    <row r="55" spans="1:16">
      <c r="A55" s="2" t="s">
        <v>53</v>
      </c>
      <c r="B55">
        <v>250</v>
      </c>
      <c r="C55">
        <v>27.488</v>
      </c>
      <c r="D55">
        <v>6943.75</v>
      </c>
      <c r="E55">
        <v>5315</v>
      </c>
      <c r="F55">
        <v>-1628.75</v>
      </c>
      <c r="G55" s="1">
        <v>5315</v>
      </c>
      <c r="H55" s="6">
        <v>21.26</v>
      </c>
      <c r="I55">
        <v>0.75</v>
      </c>
      <c r="J55">
        <v>187.5</v>
      </c>
      <c r="K55">
        <v>-23.456345634563455</v>
      </c>
      <c r="L55" s="2">
        <v>33</v>
      </c>
      <c r="M55" s="4">
        <f t="shared" si="0"/>
        <v>55.221072436500457</v>
      </c>
      <c r="N55" s="3">
        <f t="shared" si="1"/>
        <v>8250</v>
      </c>
      <c r="O55" s="5">
        <v>20</v>
      </c>
      <c r="P55" t="s">
        <v>95</v>
      </c>
    </row>
    <row r="56" spans="1:16">
      <c r="A56" s="2" t="s">
        <v>54</v>
      </c>
      <c r="B56">
        <v>225</v>
      </c>
      <c r="C56">
        <v>9.2766999999999999</v>
      </c>
      <c r="D56">
        <v>2117.1</v>
      </c>
      <c r="E56">
        <v>544.5</v>
      </c>
      <c r="F56">
        <v>-1572.6</v>
      </c>
      <c r="G56" s="1">
        <v>544.5</v>
      </c>
      <c r="H56" s="6">
        <v>2.42</v>
      </c>
      <c r="I56">
        <v>0.47</v>
      </c>
      <c r="J56">
        <v>105.75</v>
      </c>
      <c r="K56">
        <v>-74.280855887771011</v>
      </c>
      <c r="L56" s="2">
        <v>5</v>
      </c>
      <c r="M56" s="4">
        <f t="shared" si="0"/>
        <v>106.61157024793388</v>
      </c>
      <c r="N56" s="3">
        <f t="shared" si="1"/>
        <v>1125</v>
      </c>
      <c r="O56" s="5">
        <v>2</v>
      </c>
    </row>
    <row r="57" spans="1:16">
      <c r="A57" s="2" t="s">
        <v>55</v>
      </c>
      <c r="B57">
        <v>50</v>
      </c>
      <c r="C57">
        <v>40</v>
      </c>
      <c r="D57">
        <v>2009.95</v>
      </c>
      <c r="E57">
        <v>1047</v>
      </c>
      <c r="F57">
        <v>-962.95</v>
      </c>
      <c r="G57" s="1">
        <v>1047</v>
      </c>
      <c r="H57" s="6">
        <v>20.94</v>
      </c>
      <c r="I57">
        <v>1.9</v>
      </c>
      <c r="J57">
        <v>95</v>
      </c>
      <c r="K57">
        <v>-47.909151968954454</v>
      </c>
      <c r="L57" s="2">
        <v>35</v>
      </c>
      <c r="M57" s="4">
        <f t="shared" si="0"/>
        <v>67.144221585482313</v>
      </c>
      <c r="N57" s="3">
        <f t="shared" si="1"/>
        <v>1750</v>
      </c>
      <c r="O57" s="5">
        <v>19</v>
      </c>
    </row>
    <row r="58" spans="1:16">
      <c r="A58" t="s">
        <v>56</v>
      </c>
      <c r="B58">
        <v>400</v>
      </c>
      <c r="C58">
        <v>10.9483</v>
      </c>
      <c r="D58">
        <v>3476.9</v>
      </c>
      <c r="E58">
        <v>1132</v>
      </c>
      <c r="F58">
        <v>-2344.9</v>
      </c>
      <c r="G58" s="1">
        <v>1132</v>
      </c>
      <c r="H58" s="6">
        <v>2.83</v>
      </c>
      <c r="I58">
        <v>7.0000000000000007E-2</v>
      </c>
      <c r="J58">
        <v>28.000000000000004</v>
      </c>
      <c r="K58">
        <v>-67.442261784923346</v>
      </c>
      <c r="L58" s="2">
        <v>6</v>
      </c>
      <c r="M58" s="4">
        <f t="shared" si="0"/>
        <v>112.01413427561837</v>
      </c>
      <c r="N58" s="3">
        <f t="shared" si="1"/>
        <v>2400</v>
      </c>
    </row>
    <row r="59" spans="1:16">
      <c r="A59" s="2" t="s">
        <v>57</v>
      </c>
      <c r="B59">
        <v>525</v>
      </c>
      <c r="C59">
        <v>11.677199999999999</v>
      </c>
      <c r="D59">
        <v>6307.77</v>
      </c>
      <c r="E59">
        <v>4425.75</v>
      </c>
      <c r="F59">
        <v>-1882.02</v>
      </c>
      <c r="G59" s="1">
        <v>4425.75</v>
      </c>
      <c r="H59" s="6">
        <v>8.43</v>
      </c>
      <c r="I59">
        <v>-7.0000000000000007E-2</v>
      </c>
      <c r="J59">
        <v>-36.750000000000007</v>
      </c>
      <c r="K59">
        <v>-29.836534940240369</v>
      </c>
      <c r="L59" s="2">
        <v>14</v>
      </c>
      <c r="M59" s="4">
        <f t="shared" si="0"/>
        <v>66.073546856465015</v>
      </c>
      <c r="N59" s="3">
        <f t="shared" si="1"/>
        <v>7350</v>
      </c>
      <c r="O59" s="5">
        <v>8</v>
      </c>
    </row>
    <row r="60" spans="1:16">
      <c r="A60" t="s">
        <v>58</v>
      </c>
      <c r="B60">
        <v>125</v>
      </c>
      <c r="C60">
        <v>6.55</v>
      </c>
      <c r="D60">
        <v>805</v>
      </c>
      <c r="E60">
        <v>112.5</v>
      </c>
      <c r="F60">
        <v>-692.5</v>
      </c>
      <c r="G60" s="1">
        <v>112.5</v>
      </c>
      <c r="H60" s="6">
        <v>0.9</v>
      </c>
      <c r="I60">
        <v>0.05</v>
      </c>
      <c r="J60">
        <v>6.25</v>
      </c>
      <c r="K60">
        <v>-86.024844720496901</v>
      </c>
      <c r="L60" s="2">
        <v>0.9</v>
      </c>
      <c r="M60" s="4">
        <f t="shared" si="0"/>
        <v>0</v>
      </c>
      <c r="N60" s="3">
        <f t="shared" si="1"/>
        <v>112.5</v>
      </c>
    </row>
    <row r="61" spans="1:16">
      <c r="A61" t="s">
        <v>59</v>
      </c>
      <c r="B61">
        <v>80</v>
      </c>
      <c r="C61">
        <v>19.795000000000002</v>
      </c>
      <c r="D61">
        <v>1283.5999999999999</v>
      </c>
      <c r="E61">
        <v>333.6</v>
      </c>
      <c r="F61">
        <v>-950</v>
      </c>
      <c r="G61" s="1">
        <v>333.6</v>
      </c>
      <c r="H61" s="6">
        <v>4.17</v>
      </c>
      <c r="I61">
        <v>0.22</v>
      </c>
      <c r="J61">
        <v>17.600000000000001</v>
      </c>
      <c r="K61">
        <v>-74.010595200997201</v>
      </c>
      <c r="L61" s="2">
        <v>4.17</v>
      </c>
      <c r="M61" s="4">
        <f t="shared" si="0"/>
        <v>0</v>
      </c>
      <c r="N61" s="3">
        <f t="shared" si="1"/>
        <v>333.6</v>
      </c>
    </row>
    <row r="62" spans="1:16">
      <c r="A62" t="s">
        <v>60</v>
      </c>
      <c r="B62">
        <v>200</v>
      </c>
      <c r="C62">
        <v>17.226500000000001</v>
      </c>
      <c r="D62">
        <v>3173.605</v>
      </c>
      <c r="E62">
        <v>830</v>
      </c>
      <c r="F62">
        <v>-2343.605</v>
      </c>
      <c r="G62" s="1">
        <v>830</v>
      </c>
      <c r="H62" s="6">
        <v>4.1500000000000004</v>
      </c>
      <c r="I62">
        <v>0.16</v>
      </c>
      <c r="J62">
        <v>32</v>
      </c>
      <c r="K62">
        <v>-73.846776772786782</v>
      </c>
      <c r="L62" s="2">
        <v>7</v>
      </c>
      <c r="M62" s="4">
        <f t="shared" si="0"/>
        <v>68.674698795180703</v>
      </c>
      <c r="N62" s="3">
        <f t="shared" si="1"/>
        <v>1400</v>
      </c>
    </row>
    <row r="63" spans="1:16">
      <c r="A63" s="2" t="s">
        <v>61</v>
      </c>
      <c r="B63">
        <v>300</v>
      </c>
      <c r="C63">
        <v>38.368299999999998</v>
      </c>
      <c r="D63">
        <v>11570.2</v>
      </c>
      <c r="E63">
        <v>7893</v>
      </c>
      <c r="F63">
        <v>-3677.2</v>
      </c>
      <c r="G63" s="1">
        <v>7893</v>
      </c>
      <c r="H63" s="6">
        <v>26.31</v>
      </c>
      <c r="I63">
        <v>0.5</v>
      </c>
      <c r="J63">
        <v>150</v>
      </c>
      <c r="K63">
        <v>-31.781645952533228</v>
      </c>
      <c r="L63" s="2">
        <v>40</v>
      </c>
      <c r="M63" s="4">
        <f t="shared" si="0"/>
        <v>52.033447358418861</v>
      </c>
      <c r="N63" s="3">
        <f t="shared" si="1"/>
        <v>12000</v>
      </c>
      <c r="O63" s="5">
        <v>25</v>
      </c>
    </row>
    <row r="64" spans="1:16">
      <c r="A64" s="2" t="s">
        <v>62</v>
      </c>
      <c r="B64">
        <v>410</v>
      </c>
      <c r="C64">
        <v>26.452500000000001</v>
      </c>
      <c r="D64">
        <v>10925.15</v>
      </c>
      <c r="E64">
        <v>8400.9</v>
      </c>
      <c r="F64">
        <v>-2524.25</v>
      </c>
      <c r="G64" s="1">
        <v>8400.9</v>
      </c>
      <c r="H64" s="6">
        <v>20.49</v>
      </c>
      <c r="I64">
        <v>0.5</v>
      </c>
      <c r="J64">
        <v>205</v>
      </c>
      <c r="K64">
        <v>-23.104945927515871</v>
      </c>
      <c r="L64" s="2">
        <v>30</v>
      </c>
      <c r="M64" s="4">
        <f t="shared" si="0"/>
        <v>46.412884333821388</v>
      </c>
      <c r="N64" s="3">
        <f t="shared" si="1"/>
        <v>12300</v>
      </c>
      <c r="O64" s="5">
        <v>19</v>
      </c>
    </row>
    <row r="65" spans="1:15">
      <c r="A65" s="2" t="s">
        <v>63</v>
      </c>
      <c r="B65">
        <v>325</v>
      </c>
      <c r="C65">
        <v>18.119199999999999</v>
      </c>
      <c r="D65">
        <v>5363.33</v>
      </c>
      <c r="E65">
        <v>776.75</v>
      </c>
      <c r="F65">
        <v>-4586.58</v>
      </c>
      <c r="G65" s="1">
        <v>776.75</v>
      </c>
      <c r="H65" s="6">
        <v>2.39</v>
      </c>
      <c r="I65">
        <v>0.13</v>
      </c>
      <c r="J65">
        <v>42.25</v>
      </c>
      <c r="K65">
        <v>-85.517393112115045</v>
      </c>
      <c r="L65" s="2">
        <v>4</v>
      </c>
      <c r="M65" s="4">
        <f t="shared" si="0"/>
        <v>67.364016736401666</v>
      </c>
      <c r="N65" s="3">
        <f t="shared" si="1"/>
        <v>1300</v>
      </c>
    </row>
    <row r="66" spans="1:15">
      <c r="A66" t="s">
        <v>64</v>
      </c>
      <c r="B66">
        <v>100</v>
      </c>
      <c r="C66">
        <v>18.635000000000002</v>
      </c>
      <c r="D66">
        <v>1878.5</v>
      </c>
      <c r="E66">
        <v>1462</v>
      </c>
      <c r="F66">
        <v>-416.5</v>
      </c>
      <c r="G66" s="1">
        <v>1462</v>
      </c>
      <c r="H66" s="6">
        <v>14.62</v>
      </c>
      <c r="I66">
        <v>0.43</v>
      </c>
      <c r="J66">
        <v>43</v>
      </c>
      <c r="K66">
        <v>-22.171945701357465</v>
      </c>
      <c r="L66" s="2">
        <v>24</v>
      </c>
      <c r="M66" s="4">
        <f t="shared" si="0"/>
        <v>64.158686730506162</v>
      </c>
      <c r="N66" s="3">
        <f t="shared" si="1"/>
        <v>2400</v>
      </c>
    </row>
    <row r="67" spans="1:15">
      <c r="A67" s="2" t="s">
        <v>65</v>
      </c>
      <c r="B67">
        <v>125</v>
      </c>
      <c r="C67">
        <v>25.9</v>
      </c>
      <c r="D67">
        <v>3104.9</v>
      </c>
      <c r="E67">
        <v>2837.5</v>
      </c>
      <c r="F67">
        <v>-267.39999999999998</v>
      </c>
      <c r="G67" s="1">
        <v>2837.5</v>
      </c>
      <c r="H67" s="6">
        <v>22.7</v>
      </c>
      <c r="I67">
        <v>0.44</v>
      </c>
      <c r="J67">
        <v>55</v>
      </c>
      <c r="K67">
        <v>-8.612193629424457</v>
      </c>
      <c r="L67" s="2">
        <v>32</v>
      </c>
      <c r="M67" s="4">
        <f t="shared" ref="M67:M93" si="2">(L67-H67)*100/H67</f>
        <v>40.969162995594722</v>
      </c>
      <c r="N67" s="3">
        <f t="shared" ref="N67:N92" si="3">B67*L67</f>
        <v>4000</v>
      </c>
      <c r="O67" s="5">
        <v>19</v>
      </c>
    </row>
    <row r="68" spans="1:15">
      <c r="A68" t="s">
        <v>66</v>
      </c>
      <c r="B68">
        <v>10</v>
      </c>
      <c r="C68">
        <v>26.4</v>
      </c>
      <c r="D68">
        <v>269</v>
      </c>
      <c r="E68">
        <v>5</v>
      </c>
      <c r="F68">
        <v>-264</v>
      </c>
      <c r="G68" s="1">
        <v>5</v>
      </c>
      <c r="H68" s="6">
        <v>0.5</v>
      </c>
      <c r="I68">
        <v>0.13</v>
      </c>
      <c r="J68">
        <v>1.3</v>
      </c>
      <c r="K68">
        <v>-98.141263940520446</v>
      </c>
      <c r="L68" s="2">
        <v>0.5</v>
      </c>
      <c r="M68" s="4">
        <f t="shared" si="2"/>
        <v>0</v>
      </c>
      <c r="N68" s="3">
        <f t="shared" si="3"/>
        <v>5</v>
      </c>
    </row>
    <row r="69" spans="1:15">
      <c r="A69" t="s">
        <v>67</v>
      </c>
      <c r="B69">
        <v>50</v>
      </c>
      <c r="C69">
        <v>19.38</v>
      </c>
      <c r="D69">
        <v>974</v>
      </c>
      <c r="E69">
        <v>807</v>
      </c>
      <c r="F69">
        <v>-167</v>
      </c>
      <c r="G69" s="1">
        <v>807</v>
      </c>
      <c r="H69" s="6">
        <v>16.14</v>
      </c>
      <c r="I69">
        <v>0.16</v>
      </c>
      <c r="J69">
        <v>8</v>
      </c>
      <c r="K69">
        <v>-17.145790554414784</v>
      </c>
      <c r="L69" s="2">
        <v>22</v>
      </c>
      <c r="M69" s="4">
        <f t="shared" si="2"/>
        <v>36.307311028500621</v>
      </c>
      <c r="N69" s="3">
        <f t="shared" si="3"/>
        <v>1100</v>
      </c>
    </row>
    <row r="70" spans="1:15">
      <c r="A70" t="s">
        <v>68</v>
      </c>
      <c r="B70">
        <v>350</v>
      </c>
      <c r="C70">
        <v>28.108599999999999</v>
      </c>
      <c r="D70">
        <v>9897.75</v>
      </c>
      <c r="E70">
        <v>5624.5</v>
      </c>
      <c r="F70">
        <v>-4273.25</v>
      </c>
      <c r="G70" s="1">
        <v>5624.5</v>
      </c>
      <c r="H70" s="6">
        <v>16.07</v>
      </c>
      <c r="I70">
        <v>0.13</v>
      </c>
      <c r="J70">
        <v>45.5</v>
      </c>
      <c r="K70">
        <v>-43.173953676340581</v>
      </c>
      <c r="L70" s="2">
        <v>20</v>
      </c>
      <c r="M70" s="4">
        <f t="shared" si="2"/>
        <v>24.455507156191661</v>
      </c>
      <c r="N70" s="3">
        <f t="shared" si="3"/>
        <v>7000</v>
      </c>
    </row>
    <row r="71" spans="1:15">
      <c r="A71" t="s">
        <v>69</v>
      </c>
      <c r="B71">
        <v>100</v>
      </c>
      <c r="C71">
        <v>60.325000000000003</v>
      </c>
      <c r="D71">
        <v>6052.4</v>
      </c>
      <c r="E71">
        <v>6316</v>
      </c>
      <c r="F71">
        <v>263.60000000000002</v>
      </c>
      <c r="G71" s="1">
        <v>6316</v>
      </c>
      <c r="H71" s="6">
        <v>63.16</v>
      </c>
      <c r="I71">
        <v>-0.02</v>
      </c>
      <c r="J71">
        <v>-2</v>
      </c>
      <c r="K71">
        <v>4.3552970722358078</v>
      </c>
      <c r="L71" s="2">
        <v>75</v>
      </c>
      <c r="M71" s="4">
        <f t="shared" si="2"/>
        <v>18.746041798606722</v>
      </c>
      <c r="N71" s="3">
        <f t="shared" si="3"/>
        <v>7500</v>
      </c>
    </row>
    <row r="72" spans="1:15" s="9" customFormat="1">
      <c r="A72" s="9" t="s">
        <v>70</v>
      </c>
      <c r="B72" s="9">
        <v>950</v>
      </c>
      <c r="C72" s="9">
        <v>44.123100000000001</v>
      </c>
      <c r="D72" s="9">
        <v>42712.1</v>
      </c>
      <c r="E72" s="9">
        <v>27882.5</v>
      </c>
      <c r="F72" s="9">
        <v>-14829.6</v>
      </c>
      <c r="G72" s="10">
        <v>27882.5</v>
      </c>
      <c r="H72" s="9">
        <v>29.35</v>
      </c>
      <c r="I72" s="9">
        <v>1.18</v>
      </c>
      <c r="J72" s="9">
        <v>1121</v>
      </c>
      <c r="K72" s="9">
        <v>-34.719903727515153</v>
      </c>
      <c r="L72" s="9">
        <v>40</v>
      </c>
      <c r="M72" s="11">
        <f t="shared" si="2"/>
        <v>36.2862010221465</v>
      </c>
      <c r="N72" s="10">
        <f t="shared" si="3"/>
        <v>38000</v>
      </c>
      <c r="O72" s="9">
        <v>28</v>
      </c>
    </row>
    <row r="73" spans="1:15">
      <c r="A73" t="s">
        <v>71</v>
      </c>
      <c r="B73">
        <v>9100</v>
      </c>
      <c r="C73">
        <v>0.96</v>
      </c>
      <c r="D73">
        <v>8736</v>
      </c>
      <c r="E73">
        <v>8736</v>
      </c>
      <c r="F73">
        <v>0</v>
      </c>
      <c r="G73" s="1">
        <v>8736</v>
      </c>
      <c r="H73" s="6">
        <v>0.96</v>
      </c>
      <c r="I73">
        <v>0</v>
      </c>
      <c r="J73">
        <v>0</v>
      </c>
      <c r="K73">
        <v>0</v>
      </c>
      <c r="L73" s="2">
        <v>0.96</v>
      </c>
      <c r="M73" s="4">
        <f t="shared" si="2"/>
        <v>0</v>
      </c>
      <c r="N73" s="3">
        <f t="shared" si="3"/>
        <v>8736</v>
      </c>
    </row>
    <row r="74" spans="1:15">
      <c r="A74" t="s">
        <v>72</v>
      </c>
      <c r="B74">
        <v>46300</v>
      </c>
      <c r="C74">
        <v>0.96</v>
      </c>
      <c r="D74">
        <v>44448</v>
      </c>
      <c r="E74">
        <v>44448</v>
      </c>
      <c r="F74">
        <v>0</v>
      </c>
      <c r="G74" s="1">
        <v>44448</v>
      </c>
      <c r="H74" s="6">
        <v>0.96</v>
      </c>
      <c r="I74">
        <v>0</v>
      </c>
      <c r="J74">
        <v>0</v>
      </c>
      <c r="K74">
        <v>0</v>
      </c>
      <c r="L74" s="2">
        <v>0.96</v>
      </c>
      <c r="M74" s="4">
        <f t="shared" si="2"/>
        <v>0</v>
      </c>
      <c r="N74" s="3">
        <f t="shared" si="3"/>
        <v>44448</v>
      </c>
    </row>
    <row r="75" spans="1:15">
      <c r="A75" t="s">
        <v>73</v>
      </c>
      <c r="B75">
        <v>97000</v>
      </c>
      <c r="C75">
        <v>1</v>
      </c>
      <c r="D75">
        <v>97000</v>
      </c>
      <c r="E75">
        <v>97000</v>
      </c>
      <c r="F75">
        <v>0</v>
      </c>
      <c r="G75" s="1">
        <v>97000</v>
      </c>
      <c r="H75" s="6">
        <v>1</v>
      </c>
      <c r="I75">
        <v>0</v>
      </c>
      <c r="J75">
        <v>0</v>
      </c>
      <c r="K75">
        <v>0</v>
      </c>
      <c r="L75" s="2">
        <v>1</v>
      </c>
      <c r="M75" s="4">
        <f t="shared" si="2"/>
        <v>0</v>
      </c>
      <c r="N75" s="3">
        <f t="shared" si="3"/>
        <v>97000</v>
      </c>
    </row>
    <row r="76" spans="1:15">
      <c r="A76" t="s">
        <v>74</v>
      </c>
      <c r="B76">
        <v>50</v>
      </c>
      <c r="C76">
        <v>48.09</v>
      </c>
      <c r="D76">
        <v>2414.4499999999998</v>
      </c>
      <c r="E76">
        <v>125</v>
      </c>
      <c r="F76">
        <v>-2289.4499999999998</v>
      </c>
      <c r="G76" s="1">
        <v>125</v>
      </c>
      <c r="H76" s="6">
        <v>2.5</v>
      </c>
      <c r="I76">
        <v>0.17</v>
      </c>
      <c r="J76">
        <v>8.5</v>
      </c>
      <c r="K76">
        <v>-94.822837499223439</v>
      </c>
      <c r="L76" s="2">
        <v>2.5</v>
      </c>
      <c r="M76" s="4">
        <f t="shared" si="2"/>
        <v>0</v>
      </c>
      <c r="N76" s="3">
        <f t="shared" si="3"/>
        <v>125</v>
      </c>
    </row>
    <row r="77" spans="1:15">
      <c r="A77" t="s">
        <v>75</v>
      </c>
      <c r="B77">
        <v>1339.1332</v>
      </c>
      <c r="C77">
        <v>19</v>
      </c>
      <c r="D77">
        <v>25443.5308</v>
      </c>
      <c r="E77">
        <v>23783.0056</v>
      </c>
      <c r="F77">
        <v>-1660.5252</v>
      </c>
      <c r="G77" s="1">
        <v>23783.0056</v>
      </c>
      <c r="H77" s="6">
        <v>17.760000000000002</v>
      </c>
      <c r="I77">
        <v>0.67</v>
      </c>
      <c r="J77">
        <v>897.219244</v>
      </c>
      <c r="K77">
        <v>-6.5263159152423915</v>
      </c>
      <c r="L77" s="2">
        <v>22</v>
      </c>
      <c r="M77" s="4">
        <f t="shared" si="2"/>
        <v>23.873873873873862</v>
      </c>
      <c r="N77" s="3">
        <f t="shared" si="3"/>
        <v>29460.930400000001</v>
      </c>
    </row>
    <row r="78" spans="1:15">
      <c r="A78" t="s">
        <v>76</v>
      </c>
      <c r="B78">
        <v>170000</v>
      </c>
      <c r="C78">
        <v>1</v>
      </c>
      <c r="D78">
        <v>170000</v>
      </c>
      <c r="E78">
        <v>170000</v>
      </c>
      <c r="F78">
        <v>0</v>
      </c>
      <c r="G78" s="1">
        <v>170000</v>
      </c>
      <c r="H78" s="6">
        <v>1</v>
      </c>
      <c r="I78">
        <v>0</v>
      </c>
      <c r="J78">
        <v>0</v>
      </c>
      <c r="K78">
        <v>0</v>
      </c>
      <c r="L78" s="2">
        <v>1</v>
      </c>
      <c r="M78" s="4">
        <f t="shared" si="2"/>
        <v>0</v>
      </c>
      <c r="N78" s="3">
        <f t="shared" si="3"/>
        <v>170000</v>
      </c>
    </row>
    <row r="79" spans="1:15">
      <c r="A79" t="s">
        <v>77</v>
      </c>
      <c r="B79">
        <v>181</v>
      </c>
      <c r="C79">
        <v>22.048999999999999</v>
      </c>
      <c r="D79">
        <v>3990.8690000000001</v>
      </c>
      <c r="E79">
        <v>7964</v>
      </c>
      <c r="F79">
        <v>3973.1309999999999</v>
      </c>
      <c r="G79" s="1">
        <v>7964</v>
      </c>
      <c r="H79" s="6">
        <v>44</v>
      </c>
      <c r="I79">
        <v>0</v>
      </c>
      <c r="J79">
        <v>0</v>
      </c>
      <c r="K79">
        <v>99.555535398430763</v>
      </c>
      <c r="L79" s="2">
        <v>44</v>
      </c>
      <c r="M79" s="4">
        <f t="shared" si="2"/>
        <v>0</v>
      </c>
      <c r="N79" s="3">
        <f t="shared" si="3"/>
        <v>7964</v>
      </c>
    </row>
    <row r="80" spans="1:15">
      <c r="A80" s="2" t="s">
        <v>78</v>
      </c>
      <c r="B80">
        <v>250</v>
      </c>
      <c r="C80">
        <v>16.809999999999999</v>
      </c>
      <c r="D80">
        <v>4385.05</v>
      </c>
      <c r="E80">
        <v>1180</v>
      </c>
      <c r="F80">
        <v>-3205.05</v>
      </c>
      <c r="G80" s="1">
        <v>1180</v>
      </c>
      <c r="H80" s="6">
        <v>4.72</v>
      </c>
      <c r="I80">
        <v>0.24</v>
      </c>
      <c r="J80">
        <v>60</v>
      </c>
      <c r="K80">
        <v>-73.090386654656157</v>
      </c>
      <c r="L80" s="2">
        <v>7</v>
      </c>
      <c r="M80" s="4">
        <f t="shared" si="2"/>
        <v>48.30508474576272</v>
      </c>
      <c r="N80" s="3">
        <f t="shared" si="3"/>
        <v>1750</v>
      </c>
      <c r="O80" s="5">
        <v>4.5</v>
      </c>
    </row>
    <row r="81" spans="1:15">
      <c r="A81" t="s">
        <v>79</v>
      </c>
      <c r="B81">
        <v>150</v>
      </c>
      <c r="C81">
        <v>38.066699999999997</v>
      </c>
      <c r="D81">
        <v>5739.85</v>
      </c>
      <c r="E81">
        <v>4147.5</v>
      </c>
      <c r="F81">
        <v>-1592.35</v>
      </c>
      <c r="G81" s="1">
        <v>4147.5</v>
      </c>
      <c r="H81" s="6">
        <v>27.65</v>
      </c>
      <c r="I81">
        <v>-0.43</v>
      </c>
      <c r="J81">
        <v>-64.5</v>
      </c>
      <c r="K81">
        <v>-27.742014164133206</v>
      </c>
      <c r="L81" s="2">
        <v>37</v>
      </c>
      <c r="M81" s="4">
        <f t="shared" si="2"/>
        <v>33.815551537070533</v>
      </c>
      <c r="N81" s="3">
        <f t="shared" si="3"/>
        <v>5550</v>
      </c>
    </row>
    <row r="82" spans="1:15" s="9" customFormat="1">
      <c r="A82" s="9" t="s">
        <v>80</v>
      </c>
      <c r="B82" s="9">
        <v>475</v>
      </c>
      <c r="C82" s="9">
        <v>102.941</v>
      </c>
      <c r="D82" s="9">
        <v>48196.04</v>
      </c>
      <c r="E82" s="9">
        <v>42260.75</v>
      </c>
      <c r="F82" s="9">
        <v>-5935.29</v>
      </c>
      <c r="G82" s="10">
        <v>42260.75</v>
      </c>
      <c r="H82" s="9">
        <v>88.97</v>
      </c>
      <c r="I82" s="9">
        <v>3.3099999999999996</v>
      </c>
      <c r="J82" s="9">
        <v>1572.25</v>
      </c>
      <c r="K82" s="9">
        <v>-12.314891430914241</v>
      </c>
      <c r="L82" s="9">
        <v>120</v>
      </c>
      <c r="M82" s="11">
        <f t="shared" si="2"/>
        <v>34.876924806114424</v>
      </c>
      <c r="N82" s="10">
        <f t="shared" si="3"/>
        <v>57000</v>
      </c>
      <c r="O82" s="9">
        <v>80</v>
      </c>
    </row>
    <row r="83" spans="1:15">
      <c r="A83" t="s">
        <v>81</v>
      </c>
      <c r="B83">
        <v>109</v>
      </c>
      <c r="C83">
        <v>38.246699999999997</v>
      </c>
      <c r="D83">
        <v>4267.5</v>
      </c>
      <c r="E83">
        <v>3094.51</v>
      </c>
      <c r="F83">
        <v>-1172.99</v>
      </c>
      <c r="G83" s="1">
        <v>3094.51</v>
      </c>
      <c r="H83" s="6">
        <v>28.39</v>
      </c>
      <c r="I83">
        <v>1.1000000000000001</v>
      </c>
      <c r="J83">
        <v>119.9</v>
      </c>
      <c r="K83">
        <v>-27.486584651435265</v>
      </c>
      <c r="L83" s="2">
        <v>28.39</v>
      </c>
      <c r="M83" s="4">
        <f t="shared" si="2"/>
        <v>0</v>
      </c>
      <c r="N83" s="3">
        <f t="shared" si="3"/>
        <v>3094.51</v>
      </c>
    </row>
    <row r="84" spans="1:15">
      <c r="A84" s="2" t="s">
        <v>82</v>
      </c>
      <c r="B84">
        <v>250</v>
      </c>
      <c r="C84">
        <v>16.3</v>
      </c>
      <c r="D84">
        <v>4245.8500000000004</v>
      </c>
      <c r="E84">
        <v>2162.5</v>
      </c>
      <c r="F84">
        <v>-2083.35</v>
      </c>
      <c r="G84" s="1">
        <v>2162.5</v>
      </c>
      <c r="H84" s="6">
        <v>8.65</v>
      </c>
      <c r="I84">
        <v>0.3</v>
      </c>
      <c r="J84">
        <v>75</v>
      </c>
      <c r="K84">
        <v>-49.067913374236014</v>
      </c>
      <c r="L84" s="2">
        <v>15</v>
      </c>
      <c r="M84" s="4">
        <f t="shared" si="2"/>
        <v>73.410404624277447</v>
      </c>
      <c r="N84" s="3">
        <f t="shared" si="3"/>
        <v>3750</v>
      </c>
    </row>
    <row r="85" spans="1:15">
      <c r="A85" s="2" t="s">
        <v>83</v>
      </c>
      <c r="B85">
        <v>200</v>
      </c>
      <c r="C85">
        <v>31.265000000000001</v>
      </c>
      <c r="D85">
        <v>6272.9</v>
      </c>
      <c r="E85">
        <v>3104</v>
      </c>
      <c r="F85">
        <v>-3168.9</v>
      </c>
      <c r="G85" s="1">
        <v>3104</v>
      </c>
      <c r="H85" s="6">
        <v>15.52</v>
      </c>
      <c r="I85">
        <v>0.94</v>
      </c>
      <c r="J85">
        <v>188</v>
      </c>
      <c r="K85">
        <v>-50.517304595960404</v>
      </c>
      <c r="L85" s="2">
        <v>24</v>
      </c>
      <c r="M85" s="4">
        <f t="shared" si="2"/>
        <v>54.639175257731964</v>
      </c>
      <c r="N85" s="3">
        <f t="shared" si="3"/>
        <v>4800</v>
      </c>
      <c r="O85" s="5">
        <v>14</v>
      </c>
    </row>
    <row r="86" spans="1:15">
      <c r="A86" t="s">
        <v>84</v>
      </c>
      <c r="B86">
        <v>100</v>
      </c>
      <c r="C86">
        <v>48.884999999999998</v>
      </c>
      <c r="D86">
        <v>4903.45</v>
      </c>
      <c r="E86">
        <v>2098</v>
      </c>
      <c r="F86">
        <v>-2805.45</v>
      </c>
      <c r="G86" s="1">
        <v>2098</v>
      </c>
      <c r="H86" s="6">
        <v>20.98</v>
      </c>
      <c r="I86">
        <v>0.25</v>
      </c>
      <c r="J86">
        <v>25</v>
      </c>
      <c r="K86">
        <v>-57.21379844803149</v>
      </c>
      <c r="L86" s="2">
        <v>30</v>
      </c>
      <c r="M86" s="4">
        <f t="shared" si="2"/>
        <v>42.993326978074357</v>
      </c>
      <c r="N86" s="3">
        <f t="shared" si="3"/>
        <v>3000</v>
      </c>
    </row>
    <row r="87" spans="1:15">
      <c r="A87" t="s">
        <v>85</v>
      </c>
      <c r="B87">
        <v>50</v>
      </c>
      <c r="C87">
        <v>67.83</v>
      </c>
      <c r="D87">
        <v>3401.45</v>
      </c>
      <c r="E87">
        <v>2869.5</v>
      </c>
      <c r="F87">
        <v>-531.95000000000005</v>
      </c>
      <c r="G87" s="1">
        <v>2869.5</v>
      </c>
      <c r="H87" s="6">
        <v>57.39</v>
      </c>
      <c r="I87">
        <v>0.96</v>
      </c>
      <c r="J87">
        <v>48</v>
      </c>
      <c r="K87">
        <v>-15.638918696438285</v>
      </c>
      <c r="L87" s="2">
        <v>67</v>
      </c>
      <c r="M87" s="4">
        <f t="shared" si="2"/>
        <v>16.745077539641052</v>
      </c>
      <c r="N87" s="3">
        <f t="shared" si="3"/>
        <v>3350</v>
      </c>
    </row>
    <row r="88" spans="1:15">
      <c r="A88" t="s">
        <v>86</v>
      </c>
      <c r="B88">
        <v>200</v>
      </c>
      <c r="C88">
        <v>26.136700000000001</v>
      </c>
      <c r="D88">
        <v>5450.9</v>
      </c>
      <c r="E88">
        <v>5292</v>
      </c>
      <c r="F88">
        <v>-158.9</v>
      </c>
      <c r="G88" s="1">
        <v>5292</v>
      </c>
      <c r="H88" s="6">
        <v>26.46</v>
      </c>
      <c r="I88">
        <v>1.23</v>
      </c>
      <c r="J88">
        <v>246</v>
      </c>
      <c r="K88">
        <v>-2.9151149351483245</v>
      </c>
      <c r="L88" s="2">
        <v>36</v>
      </c>
      <c r="M88" s="4">
        <f t="shared" si="2"/>
        <v>36.054421768707478</v>
      </c>
      <c r="N88" s="3">
        <f t="shared" si="3"/>
        <v>7200</v>
      </c>
    </row>
    <row r="89" spans="1:15">
      <c r="A89" s="2" t="s">
        <v>87</v>
      </c>
      <c r="B89">
        <v>225</v>
      </c>
      <c r="C89">
        <v>43.417299999999997</v>
      </c>
      <c r="D89">
        <v>9655.86</v>
      </c>
      <c r="E89">
        <v>2013.75</v>
      </c>
      <c r="F89">
        <v>-7642.11</v>
      </c>
      <c r="G89" s="1">
        <v>2013.75</v>
      </c>
      <c r="H89" s="6">
        <v>8.9499999999999993</v>
      </c>
      <c r="I89">
        <v>1.45</v>
      </c>
      <c r="J89">
        <v>326.25</v>
      </c>
      <c r="K89">
        <v>-79.144788760400417</v>
      </c>
      <c r="L89" s="2">
        <v>15</v>
      </c>
      <c r="M89" s="4">
        <f t="shared" si="2"/>
        <v>67.597765363128516</v>
      </c>
      <c r="N89" s="3">
        <f t="shared" si="3"/>
        <v>3375</v>
      </c>
    </row>
    <row r="90" spans="1:15">
      <c r="A90" t="s">
        <v>88</v>
      </c>
      <c r="B90">
        <v>307.5</v>
      </c>
      <c r="C90">
        <v>26.444199999999999</v>
      </c>
      <c r="D90">
        <v>4988.6625000000004</v>
      </c>
      <c r="M90" s="4" t="e">
        <f t="shared" si="2"/>
        <v>#DIV/0!</v>
      </c>
      <c r="N90" s="3">
        <f t="shared" si="3"/>
        <v>0</v>
      </c>
    </row>
    <row r="91" spans="1:15">
      <c r="A91" t="s">
        <v>89</v>
      </c>
      <c r="B91">
        <v>150</v>
      </c>
      <c r="C91">
        <v>28.333300000000001</v>
      </c>
      <c r="D91">
        <v>4274.8999999999996</v>
      </c>
      <c r="E91">
        <v>4297.5</v>
      </c>
      <c r="F91">
        <v>22.6</v>
      </c>
      <c r="G91" s="1">
        <v>4297.5</v>
      </c>
      <c r="H91" s="6">
        <v>28.65</v>
      </c>
      <c r="I91">
        <v>1.7</v>
      </c>
      <c r="J91">
        <v>255</v>
      </c>
      <c r="K91">
        <v>0.52866733724765491</v>
      </c>
      <c r="L91" s="2">
        <v>36</v>
      </c>
      <c r="M91" s="4">
        <f t="shared" si="2"/>
        <v>25.654450261780109</v>
      </c>
      <c r="N91" s="3">
        <f t="shared" si="3"/>
        <v>5400</v>
      </c>
      <c r="O91" s="5">
        <v>21</v>
      </c>
    </row>
    <row r="92" spans="1:15">
      <c r="A92" s="2" t="s">
        <v>90</v>
      </c>
      <c r="B92">
        <v>575</v>
      </c>
      <c r="C92">
        <v>10.4824</v>
      </c>
      <c r="D92">
        <v>5953.56</v>
      </c>
      <c r="E92">
        <v>4295.25</v>
      </c>
      <c r="F92">
        <v>-1658.31</v>
      </c>
      <c r="G92" s="1">
        <v>4295.25</v>
      </c>
      <c r="H92" s="6">
        <v>7.47</v>
      </c>
      <c r="I92">
        <v>0.3</v>
      </c>
      <c r="J92">
        <v>172.5</v>
      </c>
      <c r="K92">
        <v>-27.854090661721724</v>
      </c>
      <c r="L92" s="2">
        <v>14</v>
      </c>
      <c r="M92" s="4">
        <f t="shared" si="2"/>
        <v>87.416331994645248</v>
      </c>
      <c r="N92" s="3">
        <f t="shared" si="3"/>
        <v>8050</v>
      </c>
      <c r="O92" s="5">
        <v>7</v>
      </c>
    </row>
    <row r="93" spans="1:15">
      <c r="A93" t="s">
        <v>91</v>
      </c>
      <c r="B93">
        <v>75</v>
      </c>
      <c r="C93">
        <v>66.66</v>
      </c>
      <c r="D93">
        <v>5010.45</v>
      </c>
      <c r="E93">
        <v>6066.75</v>
      </c>
      <c r="F93">
        <v>1056.3</v>
      </c>
      <c r="G93" s="1">
        <v>6066.75</v>
      </c>
      <c r="H93" s="6">
        <v>80.89</v>
      </c>
      <c r="I93">
        <v>2.78</v>
      </c>
      <c r="J93">
        <v>208.49999999999997</v>
      </c>
      <c r="K93">
        <v>21.081938748016647</v>
      </c>
      <c r="L93" s="2">
        <v>94</v>
      </c>
      <c r="M93" s="4">
        <f t="shared" si="2"/>
        <v>16.207194956113241</v>
      </c>
      <c r="N93" s="3">
        <f>B93*L93</f>
        <v>7050</v>
      </c>
    </row>
    <row r="94" spans="1:15">
      <c r="G94" s="3">
        <f>SUM(G1:G93)</f>
        <v>1162083.6835</v>
      </c>
      <c r="N94" s="3">
        <f>SUM(N1:N93)</f>
        <v>1359358.7543000001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Funds</vt:lpstr>
      <vt:lpstr>Stocks</vt:lpstr>
      <vt:lpstr>ALL</vt:lpstr>
    </vt:vector>
  </TitlesOfParts>
  <Company>nks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nks</dc:creator>
  <cp:lastModifiedBy>nks</cp:lastModifiedBy>
  <dcterms:created xsi:type="dcterms:W3CDTF">2008-11-28T01:15:04Z</dcterms:created>
  <dcterms:modified xsi:type="dcterms:W3CDTF">2008-12-26T06:11:48Z</dcterms:modified>
</cp:coreProperties>
</file>