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NKSBP\BP\Fieldware\ChemInj\MDChemINJ\bin\Debug\"/>
    </mc:Choice>
  </mc:AlternateContent>
  <bookViews>
    <workbookView xWindow="-15" yWindow="-15" windowWidth="20520" windowHeight="4710"/>
  </bookViews>
  <sheets>
    <sheet name="FieldRpt" sheetId="1" r:id="rId1"/>
    <sheet name="Compatibility Report" sheetId="4" r:id="rId2"/>
    <sheet name="Sheet1" sheetId="5" r:id="rId3"/>
  </sheets>
  <definedNames>
    <definedName name="UNI_AA_VERSION" hidden="1">"322.1.0"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MSTIME" hidden="1">8192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TAG" hidden="1">1</definedName>
    <definedName name="UNI_RET_TIME" hidden="1">8</definedName>
    <definedName name="UNI_RET_UNIT" hidden="1">2</definedName>
    <definedName name="UNI_RET_VALUE" hidden="1">16</definedName>
  </definedNames>
  <calcPr calcId="152511"/>
</workbook>
</file>

<file path=xl/calcChain.xml><?xml version="1.0" encoding="utf-8"?>
<calcChain xmlns="http://schemas.openxmlformats.org/spreadsheetml/2006/main">
  <c r="B135" i="1" l="1"/>
  <c r="E134" i="1"/>
  <c r="C134" i="1"/>
  <c r="B134" i="1"/>
  <c r="E133" i="1"/>
  <c r="C133" i="1"/>
  <c r="B133" i="1"/>
  <c r="E136" i="1"/>
  <c r="C136" i="1"/>
  <c r="B136" i="1"/>
  <c r="E135" i="1"/>
  <c r="C135" i="1"/>
  <c r="F156" i="1" l="1"/>
  <c r="F155" i="1"/>
  <c r="N144" i="1"/>
  <c r="N143" i="1"/>
  <c r="N127" i="1"/>
  <c r="N126" i="1"/>
  <c r="J18" i="1"/>
  <c r="I18" i="1"/>
  <c r="G18" i="1"/>
  <c r="F18" i="1"/>
  <c r="J17" i="1"/>
  <c r="I17" i="1"/>
  <c r="G17" i="1"/>
  <c r="F17" i="1"/>
  <c r="N125" i="1" l="1"/>
  <c r="N142" i="1"/>
  <c r="J53" i="1"/>
  <c r="I53" i="1"/>
  <c r="G53" i="1"/>
  <c r="J37" i="1"/>
  <c r="I37" i="1"/>
  <c r="G37" i="1"/>
  <c r="J16" i="1"/>
  <c r="I16" i="1"/>
  <c r="G16" i="1"/>
  <c r="F16" i="1"/>
  <c r="J14" i="1" l="1"/>
  <c r="I14" i="1"/>
  <c r="G14" i="1"/>
  <c r="F14" i="1"/>
  <c r="N140" i="1" l="1"/>
  <c r="D133" i="1"/>
  <c r="D134" i="1"/>
  <c r="N124" i="1"/>
  <c r="G77" i="1" l="1"/>
  <c r="G78" i="1"/>
  <c r="G79" i="1"/>
  <c r="G80" i="1"/>
  <c r="G81" i="1"/>
  <c r="G82" i="1"/>
  <c r="G83" i="1"/>
  <c r="G84" i="1"/>
  <c r="G85" i="1"/>
  <c r="G76" i="1"/>
  <c r="G75" i="1"/>
  <c r="G86" i="1" l="1"/>
  <c r="N134" i="1" l="1"/>
  <c r="N135" i="1"/>
  <c r="N136" i="1"/>
  <c r="N137" i="1"/>
  <c r="N138" i="1"/>
  <c r="N139" i="1"/>
  <c r="N141" i="1"/>
  <c r="N133" i="1"/>
  <c r="D136" i="1" l="1"/>
  <c r="N123" i="1"/>
  <c r="N122" i="1"/>
  <c r="N121" i="1"/>
  <c r="N120" i="1"/>
  <c r="N119" i="1"/>
  <c r="N118" i="1"/>
  <c r="N117" i="1"/>
  <c r="N116" i="1"/>
  <c r="J85" i="1" l="1"/>
  <c r="J84" i="1"/>
  <c r="J83" i="1"/>
  <c r="J82" i="1"/>
  <c r="J81" i="1"/>
  <c r="J80" i="1"/>
  <c r="J79" i="1"/>
  <c r="J78" i="1"/>
  <c r="J77" i="1"/>
  <c r="J76" i="1"/>
  <c r="J75" i="1"/>
  <c r="I85" i="1"/>
  <c r="I84" i="1"/>
  <c r="I83" i="1"/>
  <c r="I82" i="1"/>
  <c r="I81" i="1"/>
  <c r="I80" i="1"/>
  <c r="I79" i="1"/>
  <c r="I78" i="1"/>
  <c r="I77" i="1"/>
  <c r="I76" i="1"/>
  <c r="I75" i="1"/>
  <c r="I86" i="1" l="1"/>
  <c r="J86" i="1"/>
  <c r="F76" i="1"/>
  <c r="F77" i="1"/>
  <c r="F78" i="1"/>
  <c r="F79" i="1"/>
  <c r="F80" i="1"/>
  <c r="F81" i="1"/>
  <c r="F82" i="1"/>
  <c r="F83" i="1"/>
  <c r="F84" i="1"/>
  <c r="F85" i="1"/>
  <c r="F75" i="1"/>
  <c r="F63" i="1" l="1"/>
  <c r="F64" i="1"/>
  <c r="F65" i="1"/>
  <c r="F66" i="1"/>
  <c r="F62" i="1"/>
  <c r="J66" i="1"/>
  <c r="J65" i="1"/>
  <c r="J64" i="1"/>
  <c r="J63" i="1"/>
  <c r="J62" i="1"/>
  <c r="I66" i="1"/>
  <c r="I65" i="1"/>
  <c r="I64" i="1"/>
  <c r="I63" i="1"/>
  <c r="I62" i="1"/>
  <c r="J59" i="1"/>
  <c r="J58" i="1"/>
  <c r="J57" i="1"/>
  <c r="J56" i="1"/>
  <c r="J55" i="1"/>
  <c r="J60" i="1" s="1"/>
  <c r="I59" i="1"/>
  <c r="I58" i="1"/>
  <c r="I57" i="1"/>
  <c r="I56" i="1"/>
  <c r="I55" i="1"/>
  <c r="F56" i="1"/>
  <c r="F57" i="1"/>
  <c r="F58" i="1"/>
  <c r="F59" i="1"/>
  <c r="F55" i="1"/>
  <c r="J15" i="1"/>
  <c r="J13" i="1"/>
  <c r="J12" i="1"/>
  <c r="J11" i="1"/>
  <c r="J10" i="1"/>
  <c r="J9" i="1"/>
  <c r="J8" i="1"/>
  <c r="J7" i="1"/>
  <c r="I15" i="1"/>
  <c r="I13" i="1"/>
  <c r="I12" i="1"/>
  <c r="I11" i="1"/>
  <c r="I10" i="1"/>
  <c r="I9" i="1"/>
  <c r="I8" i="1"/>
  <c r="I7" i="1"/>
  <c r="F8" i="1"/>
  <c r="F9" i="1"/>
  <c r="F10" i="1"/>
  <c r="F11" i="1"/>
  <c r="F12" i="1"/>
  <c r="F13" i="1"/>
  <c r="F15" i="1"/>
  <c r="F7" i="1"/>
  <c r="I21" i="1" l="1"/>
  <c r="J21" i="1"/>
  <c r="J67" i="1"/>
  <c r="I60" i="1"/>
  <c r="I67" i="1" s="1"/>
  <c r="G8" i="1"/>
  <c r="G9" i="1"/>
  <c r="G10" i="1"/>
  <c r="G11" i="1"/>
  <c r="G12" i="1"/>
  <c r="G13" i="1"/>
  <c r="G15" i="1"/>
  <c r="G7" i="1"/>
  <c r="G21" i="1" l="1"/>
  <c r="G63" i="1"/>
  <c r="G64" i="1"/>
  <c r="G65" i="1"/>
  <c r="G66" i="1"/>
  <c r="G62" i="1"/>
  <c r="G56" i="1"/>
  <c r="G57" i="1"/>
  <c r="G58" i="1"/>
  <c r="G59" i="1"/>
  <c r="G55" i="1"/>
  <c r="G60" i="1" l="1"/>
  <c r="G67" i="1" s="1"/>
  <c r="U2" i="1"/>
  <c r="U1" i="1"/>
</calcChain>
</file>

<file path=xl/sharedStrings.xml><?xml version="1.0" encoding="utf-8"?>
<sst xmlns="http://schemas.openxmlformats.org/spreadsheetml/2006/main" count="622" uniqueCount="190">
  <si>
    <t>Prod. Date:</t>
  </si>
  <si>
    <t xml:space="preserve"> </t>
  </si>
  <si>
    <t>Publish imeDate:</t>
  </si>
  <si>
    <t>`</t>
  </si>
  <si>
    <t xml:space="preserve">Product </t>
  </si>
  <si>
    <t>Chemical</t>
  </si>
  <si>
    <t xml:space="preserve"> Injection Point</t>
  </si>
  <si>
    <t>Injection Points</t>
  </si>
  <si>
    <t>Pump</t>
  </si>
  <si>
    <t>Ticks Recom.</t>
  </si>
  <si>
    <t>AllowLow</t>
  </si>
  <si>
    <t>AllowHigh</t>
  </si>
  <si>
    <t>AM Found</t>
  </si>
  <si>
    <t>AM Left</t>
  </si>
  <si>
    <t>PM Found</t>
  </si>
  <si>
    <t>PM Left</t>
  </si>
  <si>
    <t>Asphaltene Inhibitor</t>
  </si>
  <si>
    <t>A-1</t>
  </si>
  <si>
    <t>KX-7727</t>
  </si>
  <si>
    <t>PBE-4625/4626</t>
  </si>
  <si>
    <t>Corrosion Inhibitor Oil</t>
  </si>
  <si>
    <t>RN 466</t>
  </si>
  <si>
    <t>A-2</t>
  </si>
  <si>
    <t>KX-7719</t>
  </si>
  <si>
    <t>Scale Inhibitor</t>
  </si>
  <si>
    <t>SCW 356</t>
  </si>
  <si>
    <t>A-3</t>
  </si>
  <si>
    <t>KX-7718</t>
  </si>
  <si>
    <t>Demulsifier</t>
  </si>
  <si>
    <t>A-4</t>
  </si>
  <si>
    <t>KX-7634</t>
  </si>
  <si>
    <t>Antifoam</t>
  </si>
  <si>
    <t>A-5</t>
  </si>
  <si>
    <t>A-6</t>
  </si>
  <si>
    <t>A-7</t>
  </si>
  <si>
    <t>Corrosion Inhibitor Gas</t>
  </si>
  <si>
    <t>A-8</t>
  </si>
  <si>
    <t>KX-7720</t>
  </si>
  <si>
    <t>PBE-4608A</t>
  </si>
  <si>
    <t>Biocide</t>
  </si>
  <si>
    <t>KX-7722</t>
  </si>
  <si>
    <t>PBE-4608B</t>
  </si>
  <si>
    <t>9630-3</t>
  </si>
  <si>
    <t>PBE-4608C</t>
  </si>
  <si>
    <t>PBE-4608D</t>
  </si>
  <si>
    <t>PBE-4608E</t>
  </si>
  <si>
    <t>PBE-4608F</t>
  </si>
  <si>
    <t>PBE-4608G</t>
  </si>
  <si>
    <t>PBE-4608H</t>
  </si>
  <si>
    <t>9630-2</t>
  </si>
  <si>
    <t>?</t>
  </si>
  <si>
    <t>PBE-4727</t>
  </si>
  <si>
    <t>No Injection</t>
  </si>
  <si>
    <t>PBE-4728</t>
  </si>
  <si>
    <t>PBE-47279</t>
  </si>
  <si>
    <t>LP Header</t>
  </si>
  <si>
    <t>KX-7618</t>
  </si>
  <si>
    <t>PBE-4616C/4617C</t>
  </si>
  <si>
    <t>HP Sep #1</t>
  </si>
  <si>
    <t>KX-7729</t>
  </si>
  <si>
    <t>PBE-4615A/4616B</t>
  </si>
  <si>
    <t>HP Sep #2</t>
  </si>
  <si>
    <t>KX-7724</t>
  </si>
  <si>
    <t>PBE-4617A</t>
  </si>
  <si>
    <t>Test Sep</t>
  </si>
  <si>
    <t>KX-7717</t>
  </si>
  <si>
    <t>PBE-4616A/4617B</t>
  </si>
  <si>
    <t>Closed Drain</t>
  </si>
  <si>
    <t>-</t>
  </si>
  <si>
    <t>PBE-4635C/4635C</t>
  </si>
  <si>
    <t>PBE-4635A/4635A</t>
  </si>
  <si>
    <t>PBE-4635B</t>
  </si>
  <si>
    <t>Dry Oil Sep</t>
  </si>
  <si>
    <t>Gas Lift</t>
  </si>
  <si>
    <t>PBE-4835/4826</t>
  </si>
  <si>
    <t>VRU #2</t>
  </si>
  <si>
    <t>HP Comp #2</t>
  </si>
  <si>
    <t>LP Comp #2</t>
  </si>
  <si>
    <t>VRU #1</t>
  </si>
  <si>
    <t>HP Comp #1</t>
  </si>
  <si>
    <t>LP Comp #1</t>
  </si>
  <si>
    <t>Glycol Regen Still</t>
  </si>
  <si>
    <t>Corrosion Inhibitor</t>
  </si>
  <si>
    <t>Oil Pipeline</t>
  </si>
  <si>
    <t xml:space="preserve">  </t>
  </si>
  <si>
    <t>Wax Inhibitor (No Heat Green)</t>
  </si>
  <si>
    <t>ppm</t>
  </si>
  <si>
    <t>Target</t>
  </si>
  <si>
    <t/>
  </si>
  <si>
    <t>Water Clarifier</t>
  </si>
  <si>
    <t>Float Cell Inlet</t>
  </si>
  <si>
    <t>(X-CIDE 120)</t>
  </si>
  <si>
    <t>CD Tank</t>
  </si>
  <si>
    <t>PBE-4785</t>
  </si>
  <si>
    <t>Comments:</t>
  </si>
  <si>
    <t xml:space="preserve">          Mad Dog Daily Chemical Injection Field Report</t>
  </si>
  <si>
    <t>MPM Recom.</t>
  </si>
  <si>
    <t>Rec Conc (MPM)</t>
  </si>
  <si>
    <t>Compatibility Report for MD-CIFIELD-Template.xls</t>
  </si>
  <si>
    <t>Run on 4/12/2015 10:40</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</si>
  <si>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</si>
  <si>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</si>
  <si>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</si>
  <si>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</si>
  <si>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</si>
  <si>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</si>
  <si>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PPM</t>
  </si>
  <si>
    <t>GPH</t>
  </si>
  <si>
    <t>Rec Conc</t>
  </si>
  <si>
    <t>Recom. Rate</t>
  </si>
  <si>
    <t>GPD</t>
  </si>
  <si>
    <t>MPM</t>
  </si>
  <si>
    <t>PT/MM</t>
  </si>
  <si>
    <t>Pump Today</t>
  </si>
  <si>
    <t>Rec.TreatBatch(Gal)</t>
  </si>
  <si>
    <t>Oil Pipeline - Corrosion Inhibitor</t>
  </si>
  <si>
    <t>Location</t>
  </si>
  <si>
    <t>Rec. Conc
(ppm)</t>
  </si>
  <si>
    <t>RBW 213</t>
  </si>
  <si>
    <t>DMO 101</t>
  </si>
  <si>
    <t>Subsea525</t>
  </si>
  <si>
    <t>DFO 3005</t>
  </si>
  <si>
    <t>TOTAL</t>
  </si>
  <si>
    <t>Production</t>
  </si>
  <si>
    <t>Well Test</t>
  </si>
  <si>
    <t>WELL ID</t>
  </si>
  <si>
    <t>Oil</t>
  </si>
  <si>
    <t>Water</t>
  </si>
  <si>
    <t>Gas</t>
  </si>
  <si>
    <t>GAS</t>
  </si>
  <si>
    <t>Sep</t>
  </si>
  <si>
    <t>BSW</t>
  </si>
  <si>
    <t>TestDate</t>
  </si>
  <si>
    <t>water</t>
  </si>
  <si>
    <t>Total Fluid</t>
  </si>
  <si>
    <t>A1</t>
  </si>
  <si>
    <t>A2</t>
  </si>
  <si>
    <t>A3</t>
  </si>
  <si>
    <t>A4</t>
  </si>
  <si>
    <t>A7</t>
  </si>
  <si>
    <t>A8</t>
  </si>
  <si>
    <t>Production by Separator</t>
  </si>
  <si>
    <t>TS</t>
  </si>
  <si>
    <t>LP</t>
  </si>
  <si>
    <t>HP1</t>
  </si>
  <si>
    <t>HP2</t>
  </si>
  <si>
    <t>Well Contribution - Demulsifier</t>
  </si>
  <si>
    <t>A5</t>
  </si>
  <si>
    <t>A6</t>
  </si>
  <si>
    <t>Rec. Con</t>
  </si>
  <si>
    <t>RecRate</t>
  </si>
  <si>
    <t>Gal/Day</t>
  </si>
  <si>
    <t xml:space="preserve"> Antifoam</t>
  </si>
  <si>
    <t>Well Contribution -Antifoam</t>
  </si>
  <si>
    <t>(MPM)</t>
  </si>
  <si>
    <t>A10</t>
  </si>
  <si>
    <t>A-10</t>
  </si>
  <si>
    <t>CRW323</t>
  </si>
  <si>
    <t>Oil Pipeline - Wax Inhibitor</t>
  </si>
  <si>
    <t>Wax Inhibitor</t>
  </si>
  <si>
    <t>PAO23</t>
  </si>
  <si>
    <t>Oil P/L</t>
  </si>
  <si>
    <t>Pump Rate
(gpd)</t>
  </si>
  <si>
    <t>Pump Duration (hrs)</t>
  </si>
  <si>
    <t>Rec Inj Rate
(gpd)</t>
  </si>
  <si>
    <t>Production Sump</t>
  </si>
  <si>
    <t>Drilling Sump</t>
  </si>
  <si>
    <t>Downhole LDHI Injection</t>
  </si>
  <si>
    <t>Injected Today 
(Y or N)</t>
  </si>
  <si>
    <t>Injection Duration 
(hrs)</t>
  </si>
  <si>
    <t>Injection Rate 
(gpm)</t>
  </si>
  <si>
    <t>Hytreat DF 12851A</t>
  </si>
  <si>
    <t>CRO 193</t>
  </si>
  <si>
    <t>A-11</t>
  </si>
  <si>
    <t>A11</t>
  </si>
  <si>
    <t>A-12</t>
  </si>
  <si>
    <t>A-13</t>
  </si>
  <si>
    <t>PBE-4608I</t>
  </si>
  <si>
    <t>PBE-4608J</t>
  </si>
  <si>
    <t>PBE-4608K</t>
  </si>
  <si>
    <t>A12</t>
  </si>
  <si>
    <t>A13</t>
  </si>
  <si>
    <t>Train</t>
  </si>
  <si>
    <t>Train1</t>
  </si>
  <si>
    <t>Train2</t>
  </si>
  <si>
    <t>Oil(bopd)</t>
  </si>
  <si>
    <t>Water(bwpd)</t>
  </si>
  <si>
    <t>WC(%)</t>
  </si>
  <si>
    <t>REC Conc(ppm)</t>
  </si>
  <si>
    <t>RecRate(MPM)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</si>
</sst>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0_);_(&quot;$&quot;* \(#,##0\);_(&quot;$&quot;* &quot;-&quot;_);_(@_)"/>
    <numFmt numFmtId="44" formatCode="_(&quot;$&quot;* #,##0.00_);_(&quot;$&quot;* \(#,##0.00\);_(&quot;$&quot;* &quot;-&quot;??_);_(@_)"/>
    <numFmt numFmtId="164" formatCode="0.000_)"/>
    <numFmt numFmtId="165" formatCode="0.00_)"/>
    <numFmt numFmtId="166" formatCode="m/d/yyyy\ hh:mm:ss"/>
    <numFmt numFmtId="167" formatCode="0.0"/>
  </numFmts>
  <fonts count="31" x14ac:knownFonts="1">
    <font>
      <sz val="11"/>
      <color theme="1"/>
      <name val="Calibri"/>
      <family val="2"/>
      <scheme val="minor"/>
    </font>
    <font>
      <sz val="10"/>
      <name val="Arial"/>
      <family val="2"/>
    </font>
    <font>
      <sz val="10"/>
      <name val="Arial"/>
      <family val="2"/>
    </font>
    <font>
      <b/>
      <sz val="18"/>
      <name val="Arial"/>
      <family val="2"/>
    </font>
    <font>
      <b/>
      <sz val="10"/>
      <name val="Arial"/>
      <family val="2"/>
    </font>
    <font>
      <sz val="8"/>
      <name val="Arial"/>
      <family val="2"/>
    </font>
    <font>
      <sz val="12"/>
      <name val="Arial"/>
      <family val="2"/>
    </font>
    <font>
      <b/>
      <sz val="14"/>
      <name val="Arial"/>
      <family val="2"/>
    </font>
    <font>
      <sz val="9"/>
      <name val="Arial"/>
      <family val="2"/>
    </font>
    <font>
      <sz val="12"/>
      <color indexed="12"/>
      <name val="Arial"/>
      <family val="2"/>
    </font>
    <font>
      <sz val="11"/>
      <name val="Arial"/>
      <family val="2"/>
    </font>
    <font>
      <sz val="9"/>
      <color indexed="8"/>
      <name val="Arial"/>
      <family val="2"/>
    </font>
    <font>
      <sz val="12"/>
      <color indexed="8"/>
      <name val="Arial"/>
      <family val="2"/>
    </font>
    <font>
      <sz val="10"/>
      <color indexed="10"/>
      <name val="Arial"/>
      <family val="2"/>
    </font>
    <font>
      <sz val="9"/>
      <color indexed="12"/>
      <name val="Arial"/>
      <family val="2"/>
    </font>
    <font>
      <sz val="10"/>
      <color indexed="8"/>
      <name val="Arial"/>
      <family val="2"/>
    </font>
    <font>
      <sz val="11"/>
      <name val="Tms Rmn"/>
    </font>
    <font>
      <sz val="8"/>
      <name val="Helv"/>
    </font>
    <font>
      <b/>
      <i/>
      <sz val="16"/>
      <name val="Helv"/>
    </font>
    <font>
      <u/>
      <sz val="10"/>
      <name val="Arial"/>
      <family val="2"/>
    </font>
    <font>
      <sz val="10"/>
      <color rgb="FFFF0000"/>
      <name val="Arial"/>
      <family val="2"/>
    </font>
    <font>
      <b/>
      <sz val="11"/>
      <color theme="1"/>
      <name val="Calibri"/>
      <family val="2"/>
      <scheme val="minor"/>
    </font>
    <font>
      <b/>
      <sz val="12"/>
      <name val="Arial"/>
      <family val="2"/>
    </font>
    <font>
      <sz val="10"/>
      <color indexed="12"/>
      <name val="Arial"/>
      <family val="2"/>
    </font>
    <font>
      <sz val="11"/>
      <color rgb="FFFF0000"/>
      <name val="Calibri"/>
      <family val="2"/>
      <scheme val="minor"/>
    </font>
    <font>
      <sz val="12"/>
      <color rgb="FFFF0000"/>
      <name val="Arial"/>
      <family val="2"/>
    </font>
    <font>
      <sz val="9"/>
      <color rgb="FFFF0000"/>
      <name val="Arial"/>
      <family val="2"/>
    </font>
    <font>
      <sz val="11"/>
      <color theme="1"/>
      <name val="Calibri"/>
      <family val="2"/>
      <scheme val="minor"/>
    </font>
    <font>
      <sz val="12"/>
      <color theme="1"/>
      <name val="Arial"/>
      <family val="2"/>
    </font>
    <font>
      <sz val="10"/>
      <color theme="1"/>
      <name val="Arial"/>
      <family val="2"/>
    </font>
    <font>
      <sz val="9"/>
      <color theme="1"/>
      <name val="Arial"/>
      <family val="2"/>
    </font>
  </fonts>
  <fills count="13">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
      <patternFill patternType="solid">
        <fgColor indexed="4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3" tint="0.39997558519241921"/>
        <bgColor indexed="64"/>
      </patternFill>
    </fill>
    <fill>
      <patternFill patternType="solid">
        <fgColor theme="0" tint="-0.14999847407452621"/>
        <bgColor indexed="64"/>
      </patternFill>
    </fill>
  </fills>
  <borders count="80">
    <border>
      <left/>
      <right/>
      <top/>
      <bottom/>
      <diagonal/>
    </border>
    <border>
      <left/>
      <right/>
      <top/>
      <bottom style="hair">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s>
  <cellStyleXfs count="17">
    <xf numFmtId="0" fontId="0" fillId="0" borderId="0"/>
    <xf numFmtId="0" fontId="1"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164" fontId="16" fillId="0" borderId="0"/>
    <xf numFmtId="0" fontId="17" fillId="0" borderId="0"/>
    <xf numFmtId="42" fontId="2" fillId="0" borderId="0" applyFont="0" applyFill="0" applyBorder="0" applyAlignment="0" applyProtection="0"/>
    <xf numFmtId="44" fontId="2" fillId="0" borderId="0" applyFont="0" applyFill="0" applyBorder="0" applyAlignment="0" applyProtection="0"/>
    <xf numFmtId="165" fontId="18" fillId="0" borderId="0"/>
    <xf numFmtId="0" fontId="17" fillId="0" borderId="1"/>
    <xf numFmtId="0" fontId="19" fillId="0" borderId="0"/>
    <xf numFmtId="0" fontId="2" fillId="0" borderId="0"/>
  </cellStyleXfs>
  <cellXfs count="458">
    <xf numFmtId="0" fontId="0" fillId="0" borderId="0" xfId="0"/>
    <xf numFmtId="0" fontId="1" fillId="0" borderId="0" xfId="1"/>
    <xf numFmtId="0" fontId="2" fillId="0" borderId="0" xfId="1" applyFont="1" applyFill="1" applyBorder="1" applyProtection="1">
      <protection locked="0"/>
    </xf>
    <xf numFmtId="0" fontId="1" fillId="0" borderId="0" xfId="1" applyProtection="1">
      <protection locked="0"/>
    </xf>
    <xf numFmtId="0" fontId="4" fillId="0" borderId="0" xfId="1" applyFont="1" applyBorder="1" applyAlignment="1" applyProtection="1">
      <alignment horizontal="center" vertical="center" wrapText="1"/>
      <protection locked="0"/>
    </xf>
    <xf numFmtId="0" fontId="4" fillId="0" borderId="0" xfId="1" applyFont="1" applyFill="1" applyBorder="1" applyAlignment="1" applyProtection="1">
      <alignment horizontal="center" vertical="center" wrapText="1"/>
      <protection locked="0"/>
    </xf>
    <xf numFmtId="0" fontId="1" fillId="0" borderId="0" xfId="1" applyFill="1" applyProtection="1">
      <protection locked="0"/>
    </xf>
    <xf numFmtId="0" fontId="1" fillId="0" borderId="0" xfId="1" applyFill="1"/>
    <xf numFmtId="0" fontId="1" fillId="0" borderId="0" xfId="1" applyFill="1" applyAlignment="1" applyProtection="1">
      <alignment horizontal="center"/>
      <protection locked="0"/>
    </xf>
    <xf numFmtId="0" fontId="13" fillId="0" borderId="0" xfId="1" applyFont="1" applyFill="1" applyAlignment="1" applyProtection="1">
      <alignment horizontal="center"/>
      <protection locked="0"/>
    </xf>
    <xf numFmtId="0" fontId="11" fillId="0" borderId="0" xfId="1" applyFont="1" applyFill="1" applyBorder="1" applyAlignment="1" applyProtection="1">
      <alignment horizontal="center" vertical="center"/>
      <protection locked="0"/>
    </xf>
    <xf numFmtId="0" fontId="12" fillId="0" borderId="0" xfId="1" applyFont="1" applyFill="1" applyBorder="1" applyAlignment="1" applyProtection="1">
      <alignment horizontal="center" vertical="center"/>
      <protection locked="0"/>
    </xf>
    <xf numFmtId="0" fontId="6" fillId="2" borderId="2" xfId="1" applyFont="1" applyFill="1" applyBorder="1" applyAlignment="1" applyProtection="1">
      <alignment horizontal="center" vertical="center"/>
      <protection locked="0"/>
    </xf>
    <xf numFmtId="3" fontId="1" fillId="0" borderId="0" xfId="1" applyNumberFormat="1" applyFill="1" applyProtection="1">
      <protection locked="0"/>
    </xf>
    <xf numFmtId="0" fontId="10" fillId="0" borderId="0" xfId="1" applyFont="1" applyFill="1" applyBorder="1" applyAlignment="1" applyProtection="1">
      <alignment horizontal="left" vertical="center"/>
      <protection locked="0"/>
    </xf>
    <xf numFmtId="0" fontId="1" fillId="0" borderId="0" xfId="1" applyFill="1" applyBorder="1" applyAlignment="1" applyProtection="1">
      <alignment horizontal="center"/>
      <protection locked="0"/>
    </xf>
    <xf numFmtId="0" fontId="8" fillId="2" borderId="3" xfId="1" applyFont="1" applyFill="1" applyBorder="1" applyAlignment="1" applyProtection="1">
      <alignment horizontal="center" vertical="center"/>
    </xf>
    <xf numFmtId="0" fontId="1" fillId="0" borderId="0" xfId="1" applyProtection="1">
      <protection hidden="1"/>
    </xf>
    <xf numFmtId="0" fontId="1" fillId="0" borderId="0" xfId="1" quotePrefix="1" applyProtection="1">
      <protection hidden="1"/>
    </xf>
    <xf numFmtId="0" fontId="6" fillId="2" borderId="2" xfId="1" applyFont="1" applyFill="1" applyBorder="1" applyAlignment="1" applyProtection="1">
      <protection locked="0"/>
    </xf>
    <xf numFmtId="0" fontId="10" fillId="0" borderId="0" xfId="1" applyFont="1" applyFill="1" applyBorder="1" applyAlignment="1" applyProtection="1">
      <alignment vertical="center"/>
      <protection locked="0"/>
    </xf>
    <xf numFmtId="0" fontId="1" fillId="0" borderId="0" xfId="1" applyBorder="1"/>
    <xf numFmtId="0" fontId="1" fillId="0" borderId="0" xfId="1" applyBorder="1" applyProtection="1">
      <protection hidden="1"/>
    </xf>
    <xf numFmtId="0" fontId="2" fillId="0" borderId="0" xfId="1" applyFont="1" applyBorder="1" applyProtection="1">
      <protection locked="0"/>
    </xf>
    <xf numFmtId="2" fontId="6" fillId="3" borderId="0" xfId="1" quotePrefix="1" applyNumberFormat="1" applyFont="1" applyFill="1" applyBorder="1" applyAlignment="1" applyProtection="1">
      <alignment horizontal="center" vertical="center"/>
      <protection locked="0"/>
    </xf>
    <xf numFmtId="0" fontId="2" fillId="0" borderId="0" xfId="1" applyFont="1" applyFill="1" applyBorder="1" applyAlignment="1" applyProtection="1">
      <alignment horizontal="center" vertical="center"/>
      <protection locked="0"/>
    </xf>
    <xf numFmtId="2" fontId="6" fillId="3" borderId="0" xfId="1" applyNumberFormat="1" applyFont="1" applyFill="1" applyBorder="1" applyAlignment="1" applyProtection="1">
      <alignment horizontal="center" vertical="center"/>
      <protection locked="0"/>
    </xf>
    <xf numFmtId="0" fontId="6" fillId="0" borderId="0" xfId="1" applyFont="1" applyFill="1" applyBorder="1" applyAlignment="1" applyProtection="1">
      <alignment horizontal="left" vertical="center"/>
      <protection locked="0"/>
    </xf>
    <xf numFmtId="0" fontId="12" fillId="0" borderId="0" xfId="1" applyFont="1" applyFill="1" applyBorder="1" applyAlignment="1" applyProtection="1">
      <alignment horizontal="left" vertical="center"/>
      <protection locked="0"/>
    </xf>
    <xf numFmtId="0" fontId="7" fillId="3" borderId="0" xfId="1" applyFont="1" applyFill="1" applyBorder="1" applyAlignment="1" applyProtection="1">
      <alignment horizontal="center"/>
      <protection locked="0"/>
    </xf>
    <xf numFmtId="0" fontId="7" fillId="3" borderId="0" xfId="1" applyFont="1" applyFill="1" applyBorder="1" applyAlignment="1" applyProtection="1">
      <protection locked="0"/>
    </xf>
    <xf numFmtId="0" fontId="2" fillId="3" borderId="0" xfId="1" applyFont="1" applyFill="1" applyBorder="1" applyProtection="1">
      <protection locked="0"/>
    </xf>
    <xf numFmtId="0" fontId="2" fillId="0" borderId="6" xfId="1" applyFont="1" applyBorder="1" applyAlignment="1" applyProtection="1">
      <alignment horizontal="left"/>
      <protection locked="0"/>
    </xf>
    <xf numFmtId="0" fontId="1" fillId="2" borderId="2" xfId="1" applyFill="1" applyBorder="1" applyProtection="1">
      <protection hidden="1"/>
    </xf>
    <xf numFmtId="0" fontId="1" fillId="2" borderId="2" xfId="1" applyFill="1" applyBorder="1"/>
    <xf numFmtId="0" fontId="1" fillId="2" borderId="2" xfId="1" applyFill="1" applyBorder="1" applyAlignment="1">
      <alignment horizontal="center" vertical="center"/>
    </xf>
    <xf numFmtId="2" fontId="9" fillId="0" borderId="0" xfId="1" applyNumberFormat="1" applyFont="1" applyFill="1" applyBorder="1" applyAlignment="1" applyProtection="1">
      <alignment horizontal="center" vertical="center"/>
    </xf>
    <xf numFmtId="2" fontId="1" fillId="0" borderId="0" xfId="1" applyNumberFormat="1" applyBorder="1" applyAlignment="1">
      <alignment horizontal="center" vertical="center"/>
    </xf>
    <xf numFmtId="0" fontId="6" fillId="0" borderId="8" xfId="1" applyFont="1" applyFill="1" applyBorder="1" applyAlignment="1" applyProtection="1">
      <alignment horizontal="left" vertical="center"/>
      <protection locked="0"/>
    </xf>
    <xf numFmtId="0" fontId="6" fillId="0" borderId="8" xfId="1" applyFont="1" applyFill="1" applyBorder="1" applyAlignment="1" applyProtection="1">
      <alignment horizontal="justify" vertical="center"/>
      <protection locked="0"/>
    </xf>
    <xf numFmtId="2" fontId="9" fillId="0" borderId="8" xfId="1" applyNumberFormat="1" applyFont="1" applyFill="1" applyBorder="1" applyAlignment="1" applyProtection="1">
      <alignment horizontal="center" vertical="center"/>
    </xf>
    <xf numFmtId="0" fontId="6" fillId="0" borderId="9" xfId="1" applyFont="1" applyFill="1" applyBorder="1" applyAlignment="1" applyProtection="1">
      <alignment horizontal="left" vertical="center"/>
      <protection locked="0"/>
    </xf>
    <xf numFmtId="2" fontId="9" fillId="0" borderId="9" xfId="1" applyNumberFormat="1" applyFont="1" applyFill="1" applyBorder="1" applyAlignment="1" applyProtection="1">
      <alignment horizontal="center" vertical="center"/>
    </xf>
    <xf numFmtId="0" fontId="12" fillId="0" borderId="9" xfId="1" applyFont="1" applyFill="1" applyBorder="1" applyAlignment="1" applyProtection="1">
      <alignment horizontal="left" vertical="center"/>
      <protection locked="0"/>
    </xf>
    <xf numFmtId="2" fontId="6" fillId="0" borderId="9" xfId="1" applyNumberFormat="1" applyFont="1" applyFill="1" applyBorder="1" applyAlignment="1" applyProtection="1">
      <alignment horizontal="center" vertical="center"/>
    </xf>
    <xf numFmtId="0" fontId="6" fillId="0" borderId="10" xfId="1" applyFont="1" applyFill="1" applyBorder="1" applyAlignment="1" applyProtection="1">
      <alignment horizontal="left" vertical="center"/>
      <protection locked="0"/>
    </xf>
    <xf numFmtId="0" fontId="6" fillId="0" borderId="11" xfId="1" applyFont="1" applyFill="1" applyBorder="1" applyAlignment="1" applyProtection="1">
      <alignment horizontal="justify" vertical="center"/>
      <protection locked="0"/>
    </xf>
    <xf numFmtId="0" fontId="6" fillId="0" borderId="12" xfId="1" applyFont="1" applyFill="1" applyBorder="1" applyAlignment="1" applyProtection="1">
      <alignment horizontal="justify" vertical="center"/>
      <protection locked="0"/>
    </xf>
    <xf numFmtId="0" fontId="6" fillId="0" borderId="13" xfId="1" applyFont="1" applyFill="1" applyBorder="1" applyAlignment="1" applyProtection="1">
      <alignment horizontal="left" vertical="center"/>
      <protection locked="0"/>
    </xf>
    <xf numFmtId="0" fontId="1" fillId="0" borderId="12" xfId="1" applyBorder="1" applyProtection="1">
      <protection hidden="1"/>
    </xf>
    <xf numFmtId="0" fontId="4" fillId="0" borderId="14" xfId="1" applyFont="1" applyBorder="1" applyAlignment="1" applyProtection="1">
      <protection locked="0"/>
    </xf>
    <xf numFmtId="0" fontId="4" fillId="0" borderId="15" xfId="1" applyFont="1" applyBorder="1" applyAlignment="1" applyProtection="1">
      <protection locked="0"/>
    </xf>
    <xf numFmtId="0" fontId="12" fillId="2" borderId="2" xfId="1" applyFont="1" applyFill="1" applyBorder="1" applyAlignment="1" applyProtection="1">
      <alignment vertical="center"/>
      <protection locked="0"/>
    </xf>
    <xf numFmtId="0" fontId="6" fillId="2" borderId="2" xfId="1" applyFont="1" applyFill="1" applyBorder="1" applyAlignment="1" applyProtection="1">
      <alignment vertical="center" wrapText="1"/>
      <protection locked="0"/>
    </xf>
    <xf numFmtId="0" fontId="1" fillId="3" borderId="16" xfId="1" applyFill="1" applyBorder="1" applyProtection="1">
      <protection hidden="1"/>
    </xf>
    <xf numFmtId="0" fontId="1" fillId="3" borderId="17" xfId="1" applyFill="1" applyBorder="1" applyProtection="1">
      <protection hidden="1"/>
    </xf>
    <xf numFmtId="0" fontId="1" fillId="3" borderId="17" xfId="1" applyFill="1" applyBorder="1"/>
    <xf numFmtId="2" fontId="1" fillId="3" borderId="17" xfId="1" applyNumberFormat="1" applyFill="1" applyBorder="1" applyAlignment="1">
      <alignment horizontal="center" vertical="center"/>
    </xf>
    <xf numFmtId="0" fontId="6" fillId="3" borderId="17" xfId="1" applyFont="1" applyFill="1" applyBorder="1"/>
    <xf numFmtId="1" fontId="6" fillId="3" borderId="10" xfId="1" quotePrefix="1" applyNumberFormat="1" applyFont="1" applyFill="1" applyBorder="1" applyAlignment="1" applyProtection="1">
      <alignment horizontal="center" vertical="center"/>
      <protection locked="0"/>
    </xf>
    <xf numFmtId="0" fontId="1" fillId="3" borderId="18" xfId="1" applyFill="1" applyBorder="1" applyAlignment="1" applyProtection="1">
      <alignment horizontal="right"/>
      <protection locked="0"/>
    </xf>
    <xf numFmtId="2" fontId="12" fillId="0" borderId="0" xfId="1" applyNumberFormat="1" applyFont="1" applyFill="1" applyBorder="1" applyAlignment="1" applyProtection="1">
      <alignment horizontal="center"/>
      <protection locked="0"/>
    </xf>
    <xf numFmtId="0" fontId="6" fillId="2" borderId="19" xfId="1" applyFont="1" applyFill="1" applyBorder="1" applyAlignment="1" applyProtection="1">
      <protection locked="0"/>
    </xf>
    <xf numFmtId="0" fontId="1" fillId="2" borderId="20" xfId="1" applyFill="1" applyBorder="1"/>
    <xf numFmtId="0" fontId="2" fillId="3" borderId="21" xfId="1" applyFont="1" applyFill="1" applyBorder="1" applyAlignment="1" applyProtection="1">
      <alignment horizontal="right"/>
      <protection locked="0"/>
    </xf>
    <xf numFmtId="0" fontId="6" fillId="3" borderId="22" xfId="1" applyFont="1" applyFill="1" applyBorder="1"/>
    <xf numFmtId="0" fontId="20" fillId="3" borderId="0" xfId="1" applyFont="1" applyFill="1" applyBorder="1" applyProtection="1">
      <protection locked="0"/>
    </xf>
    <xf numFmtId="0" fontId="1" fillId="3" borderId="21" xfId="1" applyFill="1" applyBorder="1" applyAlignment="1" applyProtection="1">
      <alignment horizontal="right"/>
      <protection locked="0"/>
    </xf>
    <xf numFmtId="2" fontId="6" fillId="0" borderId="0" xfId="1" applyNumberFormat="1" applyFont="1" applyFill="1" applyBorder="1" applyAlignment="1" applyProtection="1">
      <alignment horizontal="center" vertical="center"/>
    </xf>
    <xf numFmtId="2" fontId="6" fillId="0" borderId="17" xfId="1" applyNumberFormat="1" applyFont="1" applyFill="1" applyBorder="1" applyAlignment="1" applyProtection="1">
      <alignment horizontal="center" vertical="center"/>
      <protection locked="0"/>
    </xf>
    <xf numFmtId="2" fontId="6" fillId="0" borderId="0" xfId="1" applyNumberFormat="1" applyFont="1" applyFill="1" applyBorder="1" applyAlignment="1" applyProtection="1">
      <alignment horizontal="center" vertical="center"/>
      <protection locked="0"/>
    </xf>
    <xf numFmtId="2" fontId="6" fillId="0" borderId="9" xfId="1" applyNumberFormat="1" applyFont="1" applyFill="1" applyBorder="1" applyAlignment="1" applyProtection="1">
      <alignment horizontal="center" vertical="center"/>
      <protection locked="0"/>
    </xf>
    <xf numFmtId="2" fontId="12" fillId="0" borderId="0" xfId="1" applyNumberFormat="1" applyFont="1" applyFill="1" applyBorder="1" applyAlignment="1" applyProtection="1">
      <alignment horizontal="center" vertical="center"/>
      <protection locked="0"/>
    </xf>
    <xf numFmtId="2" fontId="12" fillId="0" borderId="9" xfId="1" applyNumberFormat="1" applyFont="1" applyFill="1" applyBorder="1" applyAlignment="1" applyProtection="1">
      <alignment horizontal="center" vertical="center"/>
      <protection locked="0"/>
    </xf>
    <xf numFmtId="2" fontId="5" fillId="0" borderId="0" xfId="1" applyNumberFormat="1" applyFont="1" applyFill="1" applyBorder="1" applyAlignment="1" applyProtection="1">
      <alignment horizontal="center" vertical="center"/>
      <protection locked="0"/>
    </xf>
    <xf numFmtId="2" fontId="12" fillId="0" borderId="21" xfId="1" applyNumberFormat="1" applyFont="1" applyFill="1" applyBorder="1" applyAlignment="1" applyProtection="1">
      <alignment horizontal="center" vertical="center"/>
      <protection locked="0"/>
    </xf>
    <xf numFmtId="2" fontId="6" fillId="0" borderId="24" xfId="1" applyNumberFormat="1" applyFont="1" applyFill="1" applyBorder="1" applyAlignment="1" applyProtection="1">
      <alignment horizontal="center" vertical="center"/>
      <protection locked="0"/>
    </xf>
    <xf numFmtId="2" fontId="6" fillId="0" borderId="15" xfId="1" applyNumberFormat="1" applyFont="1" applyFill="1" applyBorder="1" applyAlignment="1" applyProtection="1">
      <alignment horizontal="center" vertical="center"/>
      <protection locked="0"/>
    </xf>
    <xf numFmtId="2" fontId="6" fillId="0" borderId="8" xfId="1" applyNumberFormat="1" applyFont="1" applyFill="1" applyBorder="1" applyAlignment="1" applyProtection="1">
      <alignment horizontal="center" vertical="center"/>
    </xf>
    <xf numFmtId="2" fontId="6" fillId="0" borderId="8" xfId="1" applyNumberFormat="1" applyFont="1" applyFill="1" applyBorder="1" applyAlignment="1" applyProtection="1">
      <alignment horizontal="center" vertical="center"/>
      <protection locked="0"/>
    </xf>
    <xf numFmtId="2" fontId="12" fillId="0" borderId="15" xfId="1" applyNumberFormat="1" applyFont="1" applyFill="1" applyBorder="1" applyAlignment="1" applyProtection="1">
      <alignment horizontal="center"/>
      <protection locked="0"/>
    </xf>
    <xf numFmtId="2" fontId="12" fillId="2" borderId="2" xfId="1" applyNumberFormat="1" applyFont="1" applyFill="1" applyBorder="1" applyAlignment="1" applyProtection="1">
      <alignment vertical="center"/>
      <protection locked="0"/>
    </xf>
    <xf numFmtId="2" fontId="6" fillId="2" borderId="2" xfId="1" applyNumberFormat="1" applyFont="1" applyFill="1" applyBorder="1" applyAlignment="1" applyProtection="1">
      <alignment vertical="center" wrapText="1"/>
      <protection locked="0"/>
    </xf>
    <xf numFmtId="2" fontId="6" fillId="2" borderId="25" xfId="1" applyNumberFormat="1" applyFont="1" applyFill="1" applyBorder="1" applyAlignment="1" applyProtection="1">
      <alignment vertical="center" wrapText="1"/>
      <protection locked="0"/>
    </xf>
    <xf numFmtId="2" fontId="6" fillId="0" borderId="20" xfId="1" applyNumberFormat="1" applyFont="1" applyFill="1" applyBorder="1" applyAlignment="1" applyProtection="1">
      <alignment horizontal="center" vertical="center"/>
      <protection locked="0"/>
    </xf>
    <xf numFmtId="2" fontId="12" fillId="0" borderId="15" xfId="1" applyNumberFormat="1" applyFont="1" applyFill="1" applyBorder="1" applyAlignment="1" applyProtection="1">
      <alignment horizontal="center" vertical="center"/>
      <protection locked="0"/>
    </xf>
    <xf numFmtId="2" fontId="12" fillId="0" borderId="20" xfId="1" applyNumberFormat="1" applyFont="1" applyFill="1" applyBorder="1" applyAlignment="1" applyProtection="1">
      <alignment horizontal="center" vertical="center"/>
      <protection locked="0"/>
    </xf>
    <xf numFmtId="2" fontId="14" fillId="0" borderId="0" xfId="1" applyNumberFormat="1" applyFont="1" applyFill="1" applyBorder="1" applyAlignment="1" applyProtection="1">
      <alignment horizontal="center" vertical="center"/>
    </xf>
    <xf numFmtId="2" fontId="12" fillId="0" borderId="0" xfId="1" applyNumberFormat="1" applyFont="1" applyFill="1" applyBorder="1" applyAlignment="1" applyProtection="1">
      <alignment horizontal="center" vertical="center"/>
    </xf>
    <xf numFmtId="2" fontId="6" fillId="0" borderId="27" xfId="1" applyNumberFormat="1" applyFont="1" applyFill="1" applyBorder="1" applyAlignment="1" applyProtection="1">
      <alignment horizontal="center" vertical="center"/>
      <protection locked="0"/>
    </xf>
    <xf numFmtId="2" fontId="6" fillId="0" borderId="26" xfId="1" applyNumberFormat="1" applyFont="1" applyFill="1" applyBorder="1" applyAlignment="1" applyProtection="1">
      <alignment horizontal="center" vertical="center"/>
      <protection locked="0"/>
    </xf>
    <xf numFmtId="2" fontId="5" fillId="0" borderId="26" xfId="1" applyNumberFormat="1" applyFont="1" applyFill="1" applyBorder="1" applyAlignment="1" applyProtection="1">
      <alignment horizontal="center" vertical="center"/>
      <protection locked="0"/>
    </xf>
    <xf numFmtId="2" fontId="5" fillId="2" borderId="25" xfId="1" applyNumberFormat="1" applyFont="1" applyFill="1" applyBorder="1" applyAlignment="1" applyProtection="1">
      <alignment horizontal="center"/>
      <protection locked="0"/>
    </xf>
    <xf numFmtId="2" fontId="6" fillId="0" borderId="0" xfId="1" applyNumberFormat="1" applyFont="1" applyBorder="1" applyAlignment="1">
      <alignment horizontal="center" vertical="center"/>
    </xf>
    <xf numFmtId="2" fontId="6" fillId="5" borderId="9" xfId="1" applyNumberFormat="1" applyFont="1" applyFill="1" applyBorder="1" applyAlignment="1" applyProtection="1">
      <alignment horizontal="center" vertical="center"/>
      <protection locked="0"/>
    </xf>
    <xf numFmtId="2" fontId="6" fillId="5" borderId="15" xfId="1" applyNumberFormat="1" applyFont="1" applyFill="1" applyBorder="1" applyAlignment="1" applyProtection="1">
      <alignment horizontal="center" vertical="center"/>
      <protection locked="0"/>
    </xf>
    <xf numFmtId="2" fontId="9" fillId="5" borderId="9" xfId="1" applyNumberFormat="1" applyFont="1" applyFill="1" applyBorder="1" applyAlignment="1" applyProtection="1">
      <alignment horizontal="center" vertical="center"/>
    </xf>
    <xf numFmtId="2" fontId="6" fillId="5" borderId="9" xfId="1" applyNumberFormat="1" applyFont="1" applyFill="1" applyBorder="1" applyAlignment="1" applyProtection="1">
      <alignment horizontal="center" vertical="center"/>
    </xf>
    <xf numFmtId="2" fontId="12" fillId="5" borderId="9" xfId="1" applyNumberFormat="1" applyFont="1" applyFill="1" applyBorder="1" applyAlignment="1" applyProtection="1">
      <alignment horizontal="center" vertical="center"/>
      <protection locked="0"/>
    </xf>
    <xf numFmtId="2" fontId="12" fillId="5" borderId="15" xfId="1" applyNumberFormat="1" applyFont="1" applyFill="1" applyBorder="1" applyAlignment="1" applyProtection="1">
      <alignment horizontal="center" vertical="center"/>
      <protection locked="0"/>
    </xf>
    <xf numFmtId="0" fontId="6" fillId="2" borderId="4" xfId="1" applyFont="1" applyFill="1" applyBorder="1" applyProtection="1">
      <protection hidden="1"/>
    </xf>
    <xf numFmtId="0" fontId="21" fillId="0" borderId="0" xfId="0" applyNumberFormat="1" applyFont="1" applyAlignment="1">
      <alignment vertical="top" wrapText="1"/>
    </xf>
    <xf numFmtId="0" fontId="0" fillId="0" borderId="0" xfId="0" applyNumberFormat="1" applyAlignment="1">
      <alignment vertical="top" wrapText="1"/>
    </xf>
    <xf numFmtId="0" fontId="0" fillId="0" borderId="32" xfId="0" applyNumberFormat="1" applyBorder="1" applyAlignment="1">
      <alignment vertical="top" wrapText="1"/>
    </xf>
    <xf numFmtId="0" fontId="0" fillId="0" borderId="33" xfId="0" applyNumberFormat="1" applyBorder="1" applyAlignment="1">
      <alignment vertical="top" wrapText="1"/>
    </xf>
    <xf numFmtId="0" fontId="21"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33" xfId="0" applyNumberFormat="1" applyBorder="1" applyAlignment="1">
      <alignment horizontal="center" vertical="top" wrapText="1"/>
    </xf>
    <xf numFmtId="0" fontId="0" fillId="0" borderId="34" xfId="0" applyNumberFormat="1" applyBorder="1" applyAlignment="1">
      <alignment horizontal="center" vertical="top" wrapText="1"/>
    </xf>
    <xf numFmtId="0" fontId="6" fillId="2" borderId="25" xfId="1" applyFont="1" applyFill="1" applyBorder="1" applyAlignment="1" applyProtection="1">
      <protection locked="0"/>
    </xf>
    <xf numFmtId="0" fontId="6" fillId="0" borderId="36" xfId="1" applyFont="1" applyFill="1" applyBorder="1" applyAlignment="1" applyProtection="1">
      <alignment horizontal="left" vertical="center"/>
      <protection locked="0"/>
    </xf>
    <xf numFmtId="0" fontId="6" fillId="0" borderId="37" xfId="1" applyFont="1" applyFill="1" applyBorder="1" applyAlignment="1" applyProtection="1">
      <alignment horizontal="left" vertical="center"/>
      <protection locked="0"/>
    </xf>
    <xf numFmtId="0" fontId="6" fillId="0" borderId="38" xfId="1" applyFont="1" applyFill="1" applyBorder="1" applyAlignment="1" applyProtection="1">
      <alignment horizontal="left" vertical="center"/>
      <protection locked="0"/>
    </xf>
    <xf numFmtId="0" fontId="6" fillId="2" borderId="35" xfId="1" applyFont="1" applyFill="1" applyBorder="1" applyAlignment="1" applyProtection="1">
      <protection locked="0"/>
    </xf>
    <xf numFmtId="0" fontId="6" fillId="2" borderId="35" xfId="1" applyFont="1" applyFill="1" applyBorder="1" applyAlignment="1" applyProtection="1">
      <alignment vertical="center" wrapText="1"/>
      <protection locked="0"/>
    </xf>
    <xf numFmtId="0" fontId="6" fillId="0" borderId="39" xfId="1" applyFont="1" applyFill="1" applyBorder="1" applyAlignment="1" applyProtection="1">
      <alignment horizontal="left" vertical="center"/>
      <protection locked="0"/>
    </xf>
    <xf numFmtId="0" fontId="12" fillId="0" borderId="37" xfId="1" applyFont="1" applyFill="1" applyBorder="1" applyAlignment="1" applyProtection="1">
      <alignment horizontal="left" vertical="center"/>
      <protection locked="0"/>
    </xf>
    <xf numFmtId="0" fontId="12" fillId="0" borderId="39" xfId="1" applyFont="1" applyFill="1" applyBorder="1" applyAlignment="1" applyProtection="1">
      <alignment horizontal="left" vertical="center"/>
      <protection locked="0"/>
    </xf>
    <xf numFmtId="0" fontId="15" fillId="0" borderId="37" xfId="1" applyFont="1" applyFill="1" applyBorder="1" applyAlignment="1" applyProtection="1">
      <alignment horizontal="justify" vertical="center"/>
      <protection locked="0"/>
    </xf>
    <xf numFmtId="0" fontId="1" fillId="0" borderId="40" xfId="1" applyBorder="1"/>
    <xf numFmtId="0" fontId="1" fillId="0" borderId="0" xfId="1" applyFill="1" applyBorder="1" applyProtection="1">
      <protection locked="0"/>
    </xf>
    <xf numFmtId="2" fontId="12" fillId="0" borderId="41" xfId="1" applyNumberFormat="1" applyFont="1" applyFill="1" applyBorder="1" applyAlignment="1" applyProtection="1">
      <alignment horizontal="center" vertical="center"/>
      <protection locked="0"/>
    </xf>
    <xf numFmtId="2" fontId="6" fillId="0" borderId="41" xfId="1" applyNumberFormat="1" applyFont="1" applyFill="1" applyBorder="1" applyAlignment="1" applyProtection="1">
      <alignment horizontal="center" vertical="center"/>
      <protection locked="0"/>
    </xf>
    <xf numFmtId="2" fontId="6" fillId="5" borderId="41" xfId="1" applyNumberFormat="1" applyFont="1" applyFill="1" applyBorder="1" applyAlignment="1" applyProtection="1">
      <alignment horizontal="center" vertical="center"/>
      <protection locked="0"/>
    </xf>
    <xf numFmtId="2" fontId="9" fillId="0" borderId="41" xfId="1" applyNumberFormat="1" applyFont="1" applyFill="1" applyBorder="1" applyAlignment="1" applyProtection="1">
      <alignment horizontal="center" vertical="center"/>
    </xf>
    <xf numFmtId="2" fontId="6" fillId="0" borderId="41" xfId="1" applyNumberFormat="1" applyFont="1" applyFill="1" applyBorder="1" applyAlignment="1" applyProtection="1">
      <alignment horizontal="center" vertical="center"/>
    </xf>
    <xf numFmtId="2" fontId="9" fillId="5" borderId="41" xfId="1" applyNumberFormat="1" applyFont="1" applyFill="1" applyBorder="1" applyAlignment="1" applyProtection="1">
      <alignment horizontal="center" vertical="center"/>
    </xf>
    <xf numFmtId="2" fontId="6" fillId="5" borderId="41" xfId="1" applyNumberFormat="1" applyFont="1" applyFill="1" applyBorder="1" applyAlignment="1" applyProtection="1">
      <alignment horizontal="center" vertical="center"/>
    </xf>
    <xf numFmtId="2" fontId="12" fillId="5" borderId="41" xfId="1" applyNumberFormat="1" applyFont="1" applyFill="1" applyBorder="1" applyAlignment="1" applyProtection="1">
      <alignment horizontal="center" vertical="center"/>
      <protection locked="0"/>
    </xf>
    <xf numFmtId="2" fontId="12" fillId="0" borderId="41" xfId="1" applyNumberFormat="1" applyFont="1" applyFill="1" applyBorder="1" applyAlignment="1" applyProtection="1">
      <alignment horizontal="center" vertical="center"/>
    </xf>
    <xf numFmtId="2" fontId="6" fillId="2" borderId="41" xfId="1" applyNumberFormat="1" applyFont="1" applyFill="1" applyBorder="1" applyAlignment="1" applyProtection="1">
      <alignment vertical="center" wrapText="1"/>
      <protection locked="0"/>
    </xf>
    <xf numFmtId="2" fontId="5" fillId="0" borderId="41" xfId="1" applyNumberFormat="1" applyFont="1" applyFill="1" applyBorder="1" applyAlignment="1" applyProtection="1">
      <alignment horizontal="center" vertical="center"/>
      <protection locked="0"/>
    </xf>
    <xf numFmtId="2" fontId="12" fillId="2" borderId="41" xfId="1" applyNumberFormat="1" applyFont="1" applyFill="1" applyBorder="1" applyAlignment="1" applyProtection="1">
      <alignment vertical="center"/>
      <protection locked="0"/>
    </xf>
    <xf numFmtId="0" fontId="6" fillId="2" borderId="40" xfId="1" applyFont="1" applyFill="1" applyBorder="1" applyAlignment="1" applyProtection="1">
      <alignment vertical="center" wrapText="1"/>
      <protection locked="0"/>
    </xf>
    <xf numFmtId="0" fontId="6" fillId="2" borderId="42" xfId="1" applyFont="1" applyFill="1" applyBorder="1" applyAlignment="1" applyProtection="1">
      <alignment horizontal="center" vertical="center"/>
      <protection locked="0"/>
    </xf>
    <xf numFmtId="0" fontId="6" fillId="2" borderId="42" xfId="1" applyFont="1" applyFill="1" applyBorder="1" applyAlignment="1" applyProtection="1">
      <protection locked="0"/>
    </xf>
    <xf numFmtId="2" fontId="12" fillId="0" borderId="43" xfId="1" applyNumberFormat="1" applyFont="1" applyFill="1" applyBorder="1" applyAlignment="1" applyProtection="1">
      <alignment horizontal="center" vertical="center"/>
      <protection locked="0"/>
    </xf>
    <xf numFmtId="2" fontId="5" fillId="0" borderId="43" xfId="1" applyNumberFormat="1" applyFont="1" applyFill="1" applyBorder="1" applyAlignment="1" applyProtection="1">
      <alignment horizontal="center" vertical="center"/>
      <protection locked="0"/>
    </xf>
    <xf numFmtId="2" fontId="6" fillId="0" borderId="43" xfId="1" applyNumberFormat="1" applyFont="1" applyFill="1" applyBorder="1" applyAlignment="1" applyProtection="1">
      <alignment horizontal="center" vertical="center"/>
      <protection locked="0"/>
    </xf>
    <xf numFmtId="2" fontId="6" fillId="0" borderId="42" xfId="1" applyNumberFormat="1" applyFont="1" applyFill="1" applyBorder="1" applyAlignment="1" applyProtection="1">
      <alignment horizontal="center" vertical="center"/>
      <protection locked="0"/>
    </xf>
    <xf numFmtId="2" fontId="12" fillId="0" borderId="42" xfId="1" applyNumberFormat="1" applyFont="1" applyFill="1" applyBorder="1" applyAlignment="1" applyProtection="1">
      <alignment horizontal="center" vertical="center"/>
      <protection locked="0"/>
    </xf>
    <xf numFmtId="2" fontId="6" fillId="0" borderId="44" xfId="1" applyNumberFormat="1" applyFont="1" applyFill="1" applyBorder="1" applyAlignment="1" applyProtection="1">
      <alignment horizontal="center" vertical="center"/>
      <protection locked="0"/>
    </xf>
    <xf numFmtId="2" fontId="12" fillId="0" borderId="18" xfId="1" applyNumberFormat="1" applyFont="1" applyFill="1" applyBorder="1" applyAlignment="1" applyProtection="1">
      <alignment horizontal="center" vertical="center"/>
      <protection locked="0"/>
    </xf>
    <xf numFmtId="2" fontId="12" fillId="0" borderId="24" xfId="1" applyNumberFormat="1" applyFont="1" applyFill="1" applyBorder="1" applyAlignment="1" applyProtection="1">
      <alignment horizontal="center" vertical="center"/>
      <protection locked="0"/>
    </xf>
    <xf numFmtId="2" fontId="12" fillId="0" borderId="26" xfId="1" applyNumberFormat="1" applyFont="1" applyFill="1" applyBorder="1" applyAlignment="1" applyProtection="1">
      <alignment horizontal="center" vertical="center"/>
      <protection locked="0"/>
    </xf>
    <xf numFmtId="2" fontId="9" fillId="0" borderId="42" xfId="1" applyNumberFormat="1" applyFont="1" applyFill="1" applyBorder="1" applyAlignment="1" applyProtection="1">
      <alignment horizontal="center" vertical="center"/>
    </xf>
    <xf numFmtId="2" fontId="6" fillId="0" borderId="42" xfId="1" applyNumberFormat="1" applyFont="1" applyFill="1" applyBorder="1" applyAlignment="1" applyProtection="1">
      <alignment horizontal="center" vertical="center"/>
    </xf>
    <xf numFmtId="2" fontId="9" fillId="0" borderId="44" xfId="1" applyNumberFormat="1" applyFont="1" applyFill="1" applyBorder="1" applyAlignment="1" applyProtection="1">
      <alignment horizontal="center" vertical="center"/>
    </xf>
    <xf numFmtId="2" fontId="6" fillId="0" borderId="44" xfId="1" applyNumberFormat="1" applyFont="1" applyFill="1" applyBorder="1" applyAlignment="1" applyProtection="1">
      <alignment horizontal="center" vertical="center"/>
    </xf>
    <xf numFmtId="2" fontId="12" fillId="0" borderId="44" xfId="1" applyNumberFormat="1" applyFont="1" applyFill="1" applyBorder="1" applyAlignment="1" applyProtection="1">
      <alignment horizontal="center"/>
      <protection locked="0"/>
    </xf>
    <xf numFmtId="2" fontId="12" fillId="0" borderId="47" xfId="1" applyNumberFormat="1" applyFont="1" applyFill="1" applyBorder="1" applyAlignment="1" applyProtection="1">
      <alignment horizontal="center"/>
      <protection locked="0"/>
    </xf>
    <xf numFmtId="0" fontId="6" fillId="2" borderId="2" xfId="1" applyFont="1" applyFill="1" applyBorder="1" applyAlignment="1" applyProtection="1">
      <alignment horizontal="center"/>
      <protection locked="0"/>
    </xf>
    <xf numFmtId="0" fontId="6" fillId="2" borderId="25" xfId="1" applyFont="1" applyFill="1" applyBorder="1" applyAlignment="1" applyProtection="1">
      <alignment horizontal="center"/>
      <protection locked="0"/>
    </xf>
    <xf numFmtId="0" fontId="6" fillId="2" borderId="48" xfId="1" applyFont="1" applyFill="1" applyBorder="1" applyAlignment="1" applyProtection="1">
      <alignment horizontal="center"/>
      <protection locked="0"/>
    </xf>
    <xf numFmtId="0" fontId="6" fillId="2" borderId="35" xfId="1" applyFont="1" applyFill="1" applyBorder="1" applyAlignment="1" applyProtection="1">
      <alignment horizontal="center"/>
      <protection locked="0"/>
    </xf>
    <xf numFmtId="0" fontId="6" fillId="2" borderId="46" xfId="1" applyFont="1" applyFill="1" applyBorder="1" applyAlignment="1" applyProtection="1">
      <alignment horizontal="center"/>
      <protection locked="0"/>
    </xf>
    <xf numFmtId="0" fontId="6" fillId="2" borderId="27" xfId="1" applyFont="1" applyFill="1" applyBorder="1" applyAlignment="1" applyProtection="1">
      <alignment horizontal="center"/>
      <protection locked="0"/>
    </xf>
    <xf numFmtId="0" fontId="6" fillId="2" borderId="45" xfId="1" applyFont="1" applyFill="1" applyBorder="1" applyAlignment="1" applyProtection="1">
      <alignment horizontal="center"/>
      <protection locked="0"/>
    </xf>
    <xf numFmtId="2" fontId="6" fillId="2" borderId="43" xfId="1" applyNumberFormat="1" applyFont="1" applyFill="1" applyBorder="1" applyAlignment="1" applyProtection="1">
      <alignment horizontal="center"/>
      <protection locked="0"/>
    </xf>
    <xf numFmtId="0" fontId="6" fillId="2" borderId="43" xfId="1" applyFont="1" applyFill="1" applyBorder="1" applyAlignment="1" applyProtection="1">
      <alignment horizontal="center"/>
      <protection locked="0"/>
    </xf>
    <xf numFmtId="2" fontId="6" fillId="2" borderId="46" xfId="1" applyNumberFormat="1" applyFont="1" applyFill="1" applyBorder="1" applyAlignment="1" applyProtection="1">
      <alignment vertical="center" wrapText="1"/>
      <protection locked="0"/>
    </xf>
    <xf numFmtId="2" fontId="8" fillId="2" borderId="46" xfId="0" applyNumberFormat="1" applyFont="1" applyFill="1" applyBorder="1" applyAlignment="1" applyProtection="1">
      <alignment vertical="center" wrapText="1"/>
      <protection locked="0"/>
    </xf>
    <xf numFmtId="2" fontId="5" fillId="2" borderId="46" xfId="0" applyNumberFormat="1" applyFont="1" applyFill="1" applyBorder="1" applyAlignment="1" applyProtection="1">
      <alignment vertical="center" wrapText="1"/>
      <protection locked="0"/>
    </xf>
    <xf numFmtId="0" fontId="6" fillId="0" borderId="46" xfId="1" applyFont="1" applyFill="1" applyBorder="1" applyAlignment="1" applyProtection="1">
      <alignment horizontal="left" vertical="center"/>
      <protection locked="0"/>
    </xf>
    <xf numFmtId="2" fontId="6" fillId="0" borderId="46" xfId="1" applyNumberFormat="1" applyFont="1" applyFill="1" applyBorder="1" applyAlignment="1" applyProtection="1">
      <alignment horizontal="center" vertical="center"/>
      <protection locked="0"/>
    </xf>
    <xf numFmtId="0" fontId="6" fillId="0" borderId="6" xfId="1" applyFont="1" applyFill="1" applyBorder="1" applyAlignment="1" applyProtection="1">
      <alignment horizontal="left" vertical="center"/>
      <protection locked="0"/>
    </xf>
    <xf numFmtId="2" fontId="6" fillId="2" borderId="45" xfId="1" applyNumberFormat="1" applyFont="1" applyFill="1" applyBorder="1" applyAlignment="1" applyProtection="1">
      <alignment vertical="center" wrapText="1"/>
      <protection locked="0"/>
    </xf>
    <xf numFmtId="0" fontId="6" fillId="0" borderId="45" xfId="1" applyFont="1" applyFill="1" applyBorder="1" applyAlignment="1" applyProtection="1">
      <alignment horizontal="left" vertical="center"/>
      <protection locked="0"/>
    </xf>
    <xf numFmtId="0" fontId="1" fillId="0" borderId="6" xfId="1" applyFill="1" applyBorder="1"/>
    <xf numFmtId="0" fontId="6" fillId="0" borderId="49" xfId="1" applyFont="1" applyFill="1" applyBorder="1" applyAlignment="1" applyProtection="1">
      <alignment horizontal="left" vertical="center"/>
      <protection locked="0"/>
    </xf>
    <xf numFmtId="0" fontId="6" fillId="7" borderId="0" xfId="0" applyFont="1" applyFill="1" applyAlignment="1">
      <alignment vertical="center"/>
    </xf>
    <xf numFmtId="0" fontId="0" fillId="0" borderId="0" xfId="0" applyFill="1" applyProtection="1">
      <protection locked="0"/>
    </xf>
    <xf numFmtId="0" fontId="0" fillId="0" borderId="0" xfId="0" applyFill="1"/>
    <xf numFmtId="0" fontId="0" fillId="0" borderId="0" xfId="0" applyProtection="1">
      <protection locked="0"/>
    </xf>
    <xf numFmtId="0" fontId="0" fillId="0" borderId="0" xfId="0" applyFill="1" applyBorder="1" applyProtection="1">
      <protection locked="0"/>
    </xf>
    <xf numFmtId="0" fontId="0" fillId="0" borderId="0" xfId="0" applyFill="1" applyBorder="1"/>
    <xf numFmtId="0" fontId="0" fillId="0" borderId="0" xfId="0" applyAlignment="1">
      <alignment horizontal="center" vertical="center"/>
    </xf>
    <xf numFmtId="0" fontId="0" fillId="0" borderId="0" xfId="0" applyFont="1"/>
    <xf numFmtId="0" fontId="6" fillId="3" borderId="41" xfId="16" applyFont="1" applyFill="1" applyBorder="1" applyAlignment="1" applyProtection="1">
      <alignment horizontal="center" vertical="center"/>
    </xf>
    <xf numFmtId="2" fontId="23" fillId="0" borderId="41" xfId="16" applyNumberFormat="1" applyFont="1" applyFill="1" applyBorder="1" applyAlignment="1" applyProtection="1">
      <alignment horizontal="center" vertical="center"/>
    </xf>
    <xf numFmtId="2" fontId="23" fillId="0" borderId="41" xfId="16" applyNumberFormat="1" applyFont="1" applyFill="1" applyBorder="1" applyAlignment="1" applyProtection="1">
      <alignment horizontal="left" vertical="center"/>
    </xf>
    <xf numFmtId="0" fontId="6" fillId="3" borderId="55" xfId="16" applyFont="1" applyFill="1" applyBorder="1" applyAlignment="1" applyProtection="1">
      <alignment horizontal="center" vertical="center"/>
    </xf>
    <xf numFmtId="166" fontId="0" fillId="0" borderId="41" xfId="0" applyNumberFormat="1" applyFont="1" applyBorder="1" applyAlignment="1">
      <alignment horizontal="left" vertical="center"/>
    </xf>
    <xf numFmtId="2" fontId="0" fillId="0" borderId="41" xfId="0" applyNumberFormat="1" applyFont="1" applyBorder="1"/>
    <xf numFmtId="0" fontId="6" fillId="8" borderId="41" xfId="16" applyFont="1" applyFill="1" applyBorder="1" applyAlignment="1" applyProtection="1">
      <alignment horizontal="center" vertical="center"/>
    </xf>
    <xf numFmtId="2" fontId="23" fillId="8" borderId="41" xfId="16" applyNumberFormat="1" applyFont="1" applyFill="1" applyBorder="1" applyAlignment="1" applyProtection="1">
      <alignment horizontal="center" vertical="center"/>
    </xf>
    <xf numFmtId="2" fontId="23" fillId="8" borderId="41" xfId="16" applyNumberFormat="1" applyFont="1" applyFill="1" applyBorder="1" applyAlignment="1" applyProtection="1">
      <alignment horizontal="left" vertical="center"/>
    </xf>
    <xf numFmtId="0" fontId="6" fillId="8" borderId="55" xfId="16" applyFont="1" applyFill="1" applyBorder="1" applyAlignment="1" applyProtection="1">
      <alignment horizontal="center" vertical="center"/>
    </xf>
    <xf numFmtId="2" fontId="23" fillId="9" borderId="41" xfId="16" applyNumberFormat="1" applyFont="1" applyFill="1" applyBorder="1" applyAlignment="1" applyProtection="1">
      <alignment horizontal="center" vertical="center"/>
    </xf>
    <xf numFmtId="2" fontId="23" fillId="9" borderId="41" xfId="16" applyNumberFormat="1" applyFont="1" applyFill="1" applyBorder="1" applyAlignment="1" applyProtection="1">
      <alignment horizontal="left" vertical="center"/>
    </xf>
    <xf numFmtId="2" fontId="23" fillId="3" borderId="41" xfId="16" applyNumberFormat="1" applyFont="1" applyFill="1" applyBorder="1" applyAlignment="1" applyProtection="1">
      <alignment horizontal="center" vertical="center"/>
    </xf>
    <xf numFmtId="0" fontId="0" fillId="0" borderId="0" xfId="0" applyFont="1" applyAlignment="1">
      <alignment horizontal="center" vertical="center"/>
    </xf>
    <xf numFmtId="0" fontId="6" fillId="3" borderId="51" xfId="16" applyFont="1" applyFill="1" applyBorder="1" applyAlignment="1" applyProtection="1">
      <alignment horizontal="center" vertical="center"/>
    </xf>
    <xf numFmtId="2" fontId="6" fillId="3" borderId="58" xfId="16" applyNumberFormat="1" applyFont="1" applyFill="1" applyBorder="1" applyAlignment="1" applyProtection="1">
      <alignment horizontal="center" vertical="center"/>
    </xf>
    <xf numFmtId="2" fontId="23" fillId="0" borderId="59" xfId="16" applyNumberFormat="1" applyFont="1" applyFill="1" applyBorder="1" applyAlignment="1" applyProtection="1">
      <alignment horizontal="center" vertical="center"/>
    </xf>
    <xf numFmtId="0" fontId="6" fillId="8" borderId="6" xfId="16" applyFont="1" applyFill="1" applyBorder="1" applyAlignment="1" applyProtection="1">
      <alignment horizontal="center" vertical="center"/>
    </xf>
    <xf numFmtId="2" fontId="6" fillId="8" borderId="60" xfId="16" applyNumberFormat="1" applyFont="1" applyFill="1" applyBorder="1" applyAlignment="1" applyProtection="1">
      <alignment horizontal="center" vertical="center"/>
    </xf>
    <xf numFmtId="2" fontId="23" fillId="8" borderId="0" xfId="16" applyNumberFormat="1" applyFont="1" applyFill="1" applyBorder="1" applyAlignment="1" applyProtection="1">
      <alignment horizontal="center" vertical="center"/>
    </xf>
    <xf numFmtId="0" fontId="6" fillId="0" borderId="52" xfId="16" applyFont="1" applyFill="1" applyBorder="1" applyAlignment="1" applyProtection="1">
      <alignment horizontal="center" vertical="center"/>
    </xf>
    <xf numFmtId="2" fontId="6" fillId="3" borderId="37" xfId="16" applyNumberFormat="1" applyFont="1" applyFill="1" applyBorder="1" applyAlignment="1" applyProtection="1">
      <alignment horizontal="center" vertical="center"/>
    </xf>
    <xf numFmtId="2" fontId="23" fillId="0" borderId="60" xfId="16" applyNumberFormat="1" applyFont="1" applyFill="1" applyBorder="1" applyAlignment="1" applyProtection="1">
      <alignment horizontal="center" vertical="center"/>
    </xf>
    <xf numFmtId="0" fontId="0" fillId="0" borderId="41" xfId="0" applyBorder="1"/>
    <xf numFmtId="0" fontId="0" fillId="0" borderId="41" xfId="0" applyBorder="1" applyProtection="1">
      <protection locked="0"/>
    </xf>
    <xf numFmtId="0" fontId="0" fillId="0" borderId="39" xfId="0" applyBorder="1"/>
    <xf numFmtId="0" fontId="0" fillId="0" borderId="20" xfId="0" applyBorder="1"/>
    <xf numFmtId="0" fontId="0" fillId="0" borderId="26" xfId="0" applyBorder="1"/>
    <xf numFmtId="2" fontId="0" fillId="0" borderId="41" xfId="0" applyNumberFormat="1" applyBorder="1" applyProtection="1">
      <protection locked="0"/>
    </xf>
    <xf numFmtId="2" fontId="0" fillId="0" borderId="41" xfId="0" applyNumberFormat="1" applyBorder="1"/>
    <xf numFmtId="167" fontId="0" fillId="0" borderId="41" xfId="0" applyNumberFormat="1" applyBorder="1"/>
    <xf numFmtId="167" fontId="0" fillId="0" borderId="41" xfId="0" applyNumberFormat="1" applyFill="1" applyBorder="1"/>
    <xf numFmtId="0" fontId="0" fillId="0" borderId="62" xfId="0" applyBorder="1"/>
    <xf numFmtId="167" fontId="0" fillId="0" borderId="62" xfId="0" applyNumberFormat="1" applyBorder="1"/>
    <xf numFmtId="2" fontId="0" fillId="0" borderId="62" xfId="0" applyNumberFormat="1" applyFont="1" applyBorder="1"/>
    <xf numFmtId="0" fontId="0" fillId="0" borderId="0" xfId="0" applyFont="1" applyBorder="1"/>
    <xf numFmtId="2" fontId="6" fillId="3" borderId="63" xfId="16" applyNumberFormat="1" applyFont="1" applyFill="1" applyBorder="1" applyAlignment="1" applyProtection="1">
      <alignment horizontal="center" vertical="center"/>
    </xf>
    <xf numFmtId="2" fontId="6" fillId="8" borderId="64" xfId="16" applyNumberFormat="1" applyFont="1" applyFill="1" applyBorder="1" applyAlignment="1" applyProtection="1">
      <alignment horizontal="center" vertical="center"/>
    </xf>
    <xf numFmtId="2" fontId="6" fillId="3" borderId="64" xfId="16" applyNumberFormat="1" applyFont="1" applyFill="1" applyBorder="1" applyAlignment="1" applyProtection="1">
      <alignment horizontal="center" vertical="center"/>
    </xf>
    <xf numFmtId="0" fontId="0" fillId="0" borderId="31" xfId="0" applyBorder="1"/>
    <xf numFmtId="0" fontId="0" fillId="0" borderId="0" xfId="0" applyBorder="1"/>
    <xf numFmtId="0" fontId="0" fillId="0" borderId="9" xfId="0" applyBorder="1"/>
    <xf numFmtId="0" fontId="0" fillId="0" borderId="26" xfId="0" applyFont="1" applyBorder="1"/>
    <xf numFmtId="0" fontId="0" fillId="0" borderId="22" xfId="0" applyBorder="1"/>
    <xf numFmtId="0" fontId="0" fillId="0" borderId="65" xfId="0" applyBorder="1"/>
    <xf numFmtId="0" fontId="0" fillId="0" borderId="66" xfId="0" applyBorder="1"/>
    <xf numFmtId="0" fontId="6" fillId="8" borderId="23" xfId="16" applyFont="1" applyFill="1" applyBorder="1" applyAlignment="1" applyProtection="1">
      <alignment horizontal="center" vertical="center"/>
    </xf>
    <xf numFmtId="2" fontId="6" fillId="8" borderId="40" xfId="16" applyNumberFormat="1" applyFont="1" applyFill="1" applyBorder="1" applyAlignment="1" applyProtection="1">
      <alignment horizontal="center" vertical="center"/>
    </xf>
    <xf numFmtId="2" fontId="23" fillId="8" borderId="67" xfId="16" applyNumberFormat="1" applyFont="1" applyFill="1" applyBorder="1" applyAlignment="1" applyProtection="1">
      <alignment horizontal="center" vertical="center"/>
    </xf>
    <xf numFmtId="2" fontId="6" fillId="8" borderId="68" xfId="16" applyNumberFormat="1" applyFont="1" applyFill="1" applyBorder="1" applyAlignment="1" applyProtection="1">
      <alignment horizontal="center" vertical="center"/>
    </xf>
    <xf numFmtId="0" fontId="0" fillId="0" borderId="53" xfId="0" applyBorder="1"/>
    <xf numFmtId="0" fontId="0" fillId="0" borderId="61" xfId="0" applyBorder="1"/>
    <xf numFmtId="0" fontId="7" fillId="0" borderId="3" xfId="1" applyFont="1" applyBorder="1" applyAlignment="1" applyProtection="1">
      <alignment horizontal="center"/>
      <protection locked="0"/>
    </xf>
    <xf numFmtId="0" fontId="0" fillId="0" borderId="58" xfId="0" applyBorder="1"/>
    <xf numFmtId="2" fontId="6" fillId="0" borderId="2" xfId="1" applyNumberFormat="1" applyFont="1" applyFill="1" applyBorder="1" applyAlignment="1" applyProtection="1">
      <alignment vertical="center" wrapText="1"/>
      <protection locked="0"/>
    </xf>
    <xf numFmtId="2" fontId="12" fillId="0" borderId="2" xfId="1" applyNumberFormat="1" applyFont="1" applyFill="1" applyBorder="1" applyAlignment="1" applyProtection="1">
      <alignment vertical="center"/>
      <protection locked="0"/>
    </xf>
    <xf numFmtId="2" fontId="5" fillId="0" borderId="25" xfId="1" applyNumberFormat="1" applyFont="1" applyFill="1" applyBorder="1" applyAlignment="1" applyProtection="1">
      <alignment horizontal="center"/>
      <protection locked="0"/>
    </xf>
    <xf numFmtId="2" fontId="6" fillId="10" borderId="46" xfId="1" applyNumberFormat="1" applyFont="1" applyFill="1" applyBorder="1" applyAlignment="1" applyProtection="1">
      <alignment horizontal="center" vertical="center"/>
      <protection locked="0"/>
    </xf>
    <xf numFmtId="0" fontId="6" fillId="0" borderId="65" xfId="0" applyFont="1" applyFill="1" applyBorder="1" applyAlignment="1" applyProtection="1">
      <alignment horizontal="left" vertical="center" wrapText="1"/>
      <protection locked="0"/>
    </xf>
    <xf numFmtId="2" fontId="6" fillId="0" borderId="46" xfId="1" applyNumberFormat="1" applyFont="1" applyFill="1" applyBorder="1" applyAlignment="1" applyProtection="1">
      <alignment vertical="center" wrapText="1"/>
      <protection locked="0"/>
    </xf>
    <xf numFmtId="2" fontId="8" fillId="0" borderId="46" xfId="0" applyNumberFormat="1" applyFont="1" applyFill="1" applyBorder="1" applyAlignment="1" applyProtection="1">
      <alignment vertical="center" wrapText="1"/>
      <protection locked="0"/>
    </xf>
    <xf numFmtId="2" fontId="5" fillId="0" borderId="46" xfId="0" applyNumberFormat="1" applyFont="1" applyFill="1" applyBorder="1" applyAlignment="1" applyProtection="1">
      <alignment vertical="center" wrapText="1"/>
      <protection locked="0"/>
    </xf>
    <xf numFmtId="2" fontId="6" fillId="0" borderId="0" xfId="1" applyNumberFormat="1" applyFont="1" applyFill="1" applyBorder="1" applyAlignment="1" applyProtection="1">
      <alignment vertical="center" wrapText="1"/>
      <protection locked="0"/>
    </xf>
    <xf numFmtId="2" fontId="12" fillId="0" borderId="0" xfId="1" applyNumberFormat="1" applyFont="1" applyFill="1" applyBorder="1" applyAlignment="1" applyProtection="1">
      <alignment vertical="center"/>
      <protection locked="0"/>
    </xf>
    <xf numFmtId="2" fontId="5" fillId="0" borderId="26" xfId="1" applyNumberFormat="1" applyFont="1" applyFill="1" applyBorder="1" applyAlignment="1" applyProtection="1">
      <alignment horizontal="center"/>
      <protection locked="0"/>
    </xf>
    <xf numFmtId="0" fontId="6" fillId="0" borderId="46" xfId="0" applyFont="1" applyFill="1" applyBorder="1" applyAlignment="1" applyProtection="1">
      <alignment horizontal="left" vertical="center" wrapText="1"/>
      <protection locked="0"/>
    </xf>
    <xf numFmtId="0" fontId="8" fillId="0" borderId="65" xfId="0" applyFont="1" applyFill="1" applyBorder="1" applyAlignment="1" applyProtection="1">
      <alignment horizontal="center" vertical="center"/>
      <protection locked="0"/>
    </xf>
    <xf numFmtId="2" fontId="6" fillId="0" borderId="73" xfId="0" applyNumberFormat="1" applyFont="1" applyFill="1" applyBorder="1" applyAlignment="1" applyProtection="1">
      <alignment vertical="center"/>
    </xf>
    <xf numFmtId="2" fontId="6" fillId="0" borderId="73" xfId="0" applyNumberFormat="1" applyFont="1" applyFill="1" applyBorder="1" applyAlignment="1" applyProtection="1">
      <alignment vertical="center"/>
      <protection locked="0"/>
    </xf>
    <xf numFmtId="2" fontId="6" fillId="0" borderId="66" xfId="0" applyNumberFormat="1" applyFont="1" applyFill="1" applyBorder="1" applyAlignment="1" applyProtection="1">
      <alignment vertical="center"/>
      <protection locked="0"/>
    </xf>
    <xf numFmtId="0" fontId="8" fillId="0" borderId="41" xfId="0" applyFont="1" applyFill="1" applyBorder="1" applyAlignment="1" applyProtection="1">
      <alignment horizontal="center" vertical="center"/>
      <protection locked="0"/>
    </xf>
    <xf numFmtId="2" fontId="6" fillId="0" borderId="74" xfId="0" applyNumberFormat="1" applyFont="1" applyFill="1" applyBorder="1" applyAlignment="1" applyProtection="1">
      <alignment vertical="center"/>
      <protection locked="0"/>
    </xf>
    <xf numFmtId="2" fontId="6" fillId="0" borderId="62" xfId="0" applyNumberFormat="1" applyFont="1" applyFill="1" applyBorder="1" applyAlignment="1" applyProtection="1">
      <alignment vertical="center"/>
      <protection locked="0"/>
    </xf>
    <xf numFmtId="2" fontId="6" fillId="0" borderId="10" xfId="1" applyNumberFormat="1" applyFont="1" applyFill="1" applyBorder="1" applyAlignment="1" applyProtection="1">
      <alignment horizontal="center" vertical="center"/>
      <protection locked="0"/>
    </xf>
    <xf numFmtId="2" fontId="6" fillId="0" borderId="75" xfId="1" applyNumberFormat="1" applyFont="1" applyFill="1" applyBorder="1" applyAlignment="1" applyProtection="1">
      <alignment horizontal="center" vertical="center"/>
      <protection locked="0"/>
    </xf>
    <xf numFmtId="2" fontId="6" fillId="0" borderId="21" xfId="1" applyNumberFormat="1" applyFont="1" applyFill="1" applyBorder="1" applyAlignment="1" applyProtection="1">
      <alignment horizontal="center" vertical="center"/>
      <protection locked="0"/>
    </xf>
    <xf numFmtId="2" fontId="6" fillId="0" borderId="18" xfId="1" applyNumberFormat="1" applyFont="1" applyFill="1" applyBorder="1" applyAlignment="1" applyProtection="1">
      <alignment horizontal="center" vertical="center"/>
      <protection locked="0"/>
    </xf>
    <xf numFmtId="2" fontId="12" fillId="0" borderId="65" xfId="1" applyNumberFormat="1" applyFont="1" applyFill="1" applyBorder="1" applyAlignment="1" applyProtection="1">
      <alignment vertical="center"/>
      <protection locked="0"/>
    </xf>
    <xf numFmtId="2" fontId="5" fillId="0" borderId="66" xfId="1" applyNumberFormat="1" applyFont="1" applyFill="1" applyBorder="1" applyAlignment="1" applyProtection="1">
      <alignment horizontal="center"/>
      <protection locked="0"/>
    </xf>
    <xf numFmtId="2" fontId="12" fillId="0" borderId="41" xfId="1" applyNumberFormat="1" applyFont="1" applyFill="1" applyBorder="1" applyAlignment="1" applyProtection="1">
      <alignment vertical="center"/>
      <protection locked="0"/>
    </xf>
    <xf numFmtId="2" fontId="5" fillId="0" borderId="62" xfId="1" applyNumberFormat="1" applyFont="1" applyFill="1" applyBorder="1" applyAlignment="1" applyProtection="1">
      <alignment horizontal="center"/>
      <protection locked="0"/>
    </xf>
    <xf numFmtId="2" fontId="6" fillId="0" borderId="62" xfId="1" applyNumberFormat="1" applyFont="1" applyFill="1" applyBorder="1" applyAlignment="1" applyProtection="1">
      <alignment horizontal="center" vertical="center"/>
      <protection locked="0"/>
    </xf>
    <xf numFmtId="0" fontId="8" fillId="0" borderId="41" xfId="0" applyFont="1" applyFill="1" applyBorder="1" applyAlignment="1" applyProtection="1">
      <alignment horizontal="center" vertical="center"/>
      <protection locked="0"/>
    </xf>
    <xf numFmtId="2" fontId="6" fillId="11" borderId="41" xfId="1" applyNumberFormat="1" applyFont="1" applyFill="1" applyBorder="1" applyAlignment="1" applyProtection="1">
      <alignment horizontal="center" vertical="center"/>
      <protection locked="0"/>
    </xf>
    <xf numFmtId="2" fontId="6" fillId="11" borderId="15" xfId="1" applyNumberFormat="1" applyFont="1" applyFill="1" applyBorder="1" applyAlignment="1" applyProtection="1">
      <alignment horizontal="center" vertical="center"/>
      <protection locked="0"/>
    </xf>
    <xf numFmtId="0" fontId="1" fillId="11" borderId="0" xfId="1" applyFill="1" applyProtection="1">
      <protection locked="0"/>
    </xf>
    <xf numFmtId="0" fontId="0" fillId="11" borderId="0" xfId="0" applyFill="1"/>
    <xf numFmtId="2" fontId="6" fillId="11" borderId="9" xfId="1" applyNumberFormat="1" applyFont="1" applyFill="1" applyBorder="1" applyAlignment="1" applyProtection="1">
      <alignment horizontal="center" vertical="center"/>
      <protection locked="0"/>
    </xf>
    <xf numFmtId="2" fontId="12" fillId="11" borderId="15" xfId="1" applyNumberFormat="1" applyFont="1" applyFill="1" applyBorder="1" applyAlignment="1" applyProtection="1">
      <alignment horizontal="center" vertical="center"/>
      <protection locked="0"/>
    </xf>
    <xf numFmtId="0" fontId="25" fillId="11" borderId="13" xfId="1" applyFont="1" applyFill="1" applyBorder="1" applyAlignment="1" applyProtection="1">
      <alignment horizontal="left" vertical="center"/>
      <protection locked="0"/>
    </xf>
    <xf numFmtId="0" fontId="25" fillId="11" borderId="9" xfId="1" applyFont="1" applyFill="1" applyBorder="1" applyAlignment="1" applyProtection="1">
      <alignment horizontal="left" vertical="center"/>
      <protection locked="0"/>
    </xf>
    <xf numFmtId="0" fontId="25" fillId="11" borderId="39" xfId="1" applyFont="1" applyFill="1" applyBorder="1" applyAlignment="1" applyProtection="1">
      <alignment horizontal="left" vertical="center"/>
      <protection locked="0"/>
    </xf>
    <xf numFmtId="0" fontId="25" fillId="11" borderId="49" xfId="1" applyFont="1" applyFill="1" applyBorder="1" applyAlignment="1" applyProtection="1">
      <alignment horizontal="left" vertical="center"/>
      <protection locked="0"/>
    </xf>
    <xf numFmtId="0" fontId="25" fillId="11" borderId="37" xfId="1" applyFont="1" applyFill="1" applyBorder="1" applyAlignment="1" applyProtection="1">
      <alignment horizontal="left" vertical="center"/>
      <protection locked="0"/>
    </xf>
    <xf numFmtId="2" fontId="25" fillId="11" borderId="41" xfId="1" applyNumberFormat="1" applyFont="1" applyFill="1" applyBorder="1" applyAlignment="1" applyProtection="1">
      <alignment horizontal="center" vertical="center"/>
      <protection locked="0"/>
    </xf>
    <xf numFmtId="0" fontId="0" fillId="11" borderId="0" xfId="0" applyFill="1" applyProtection="1">
      <protection locked="0"/>
    </xf>
    <xf numFmtId="0" fontId="25" fillId="11" borderId="55" xfId="16" applyFont="1" applyFill="1" applyBorder="1" applyAlignment="1" applyProtection="1">
      <alignment horizontal="center" vertical="center"/>
    </xf>
    <xf numFmtId="2" fontId="23" fillId="11" borderId="41" xfId="16" applyNumberFormat="1" applyFont="1" applyFill="1" applyBorder="1" applyAlignment="1" applyProtection="1">
      <alignment horizontal="center" vertical="center"/>
    </xf>
    <xf numFmtId="2" fontId="23" fillId="11" borderId="41" xfId="16" applyNumberFormat="1" applyFont="1" applyFill="1" applyBorder="1" applyAlignment="1" applyProtection="1">
      <alignment horizontal="left" vertical="center"/>
    </xf>
    <xf numFmtId="166" fontId="0" fillId="11" borderId="41" xfId="0" applyNumberFormat="1" applyFont="1" applyFill="1" applyBorder="1" applyAlignment="1">
      <alignment horizontal="left" vertical="center"/>
    </xf>
    <xf numFmtId="2" fontId="0" fillId="11" borderId="41" xfId="0" applyNumberFormat="1" applyFont="1" applyFill="1" applyBorder="1"/>
    <xf numFmtId="0" fontId="0" fillId="0" borderId="74" xfId="0" applyBorder="1"/>
    <xf numFmtId="0" fontId="26" fillId="0" borderId="69" xfId="0" applyFont="1" applyFill="1" applyBorder="1" applyAlignment="1" applyProtection="1">
      <alignment horizontal="center" vertical="center"/>
      <protection locked="0"/>
    </xf>
    <xf numFmtId="2" fontId="6" fillId="0" borderId="67" xfId="0" applyNumberFormat="1" applyFont="1" applyFill="1" applyBorder="1" applyAlignment="1" applyProtection="1">
      <alignment vertical="center"/>
      <protection locked="0"/>
    </xf>
    <xf numFmtId="2" fontId="6" fillId="0" borderId="68" xfId="0" applyNumberFormat="1" applyFont="1" applyFill="1" applyBorder="1" applyAlignment="1" applyProtection="1">
      <alignment vertical="center"/>
      <protection locked="0"/>
    </xf>
    <xf numFmtId="0" fontId="0" fillId="0" borderId="13" xfId="0" applyBorder="1"/>
    <xf numFmtId="2" fontId="24" fillId="11" borderId="62" xfId="0" applyNumberFormat="1" applyFont="1" applyFill="1" applyBorder="1"/>
    <xf numFmtId="167" fontId="6" fillId="0" borderId="42" xfId="1" applyNumberFormat="1" applyFont="1" applyFill="1" applyBorder="1" applyAlignment="1" applyProtection="1">
      <alignment horizontal="center" vertical="center"/>
      <protection locked="0"/>
    </xf>
    <xf numFmtId="167" fontId="6" fillId="0" borderId="41" xfId="1" applyNumberFormat="1" applyFont="1" applyFill="1" applyBorder="1" applyAlignment="1" applyProtection="1">
      <alignment horizontal="center" vertical="center"/>
      <protection locked="0"/>
    </xf>
    <xf numFmtId="167" fontId="6" fillId="0" borderId="44" xfId="1" applyNumberFormat="1" applyFont="1" applyFill="1" applyBorder="1" applyAlignment="1" applyProtection="1">
      <alignment horizontal="center" vertical="center"/>
    </xf>
    <xf numFmtId="0" fontId="25" fillId="11" borderId="6" xfId="1" applyFont="1" applyFill="1" applyBorder="1" applyAlignment="1" applyProtection="1">
      <alignment horizontal="left" vertical="center"/>
      <protection locked="0"/>
    </xf>
    <xf numFmtId="0" fontId="25" fillId="11" borderId="8" xfId="1" applyFont="1" applyFill="1" applyBorder="1" applyAlignment="1" applyProtection="1">
      <alignment horizontal="left" vertical="center"/>
      <protection locked="0"/>
    </xf>
    <xf numFmtId="2" fontId="25" fillId="11" borderId="44" xfId="1" applyNumberFormat="1" applyFont="1" applyFill="1" applyBorder="1" applyAlignment="1" applyProtection="1">
      <alignment horizontal="center" vertical="center"/>
      <protection locked="0"/>
    </xf>
    <xf numFmtId="2" fontId="6" fillId="11" borderId="44" xfId="1" applyNumberFormat="1" applyFont="1" applyFill="1" applyBorder="1" applyAlignment="1" applyProtection="1">
      <alignment horizontal="center" vertical="center"/>
      <protection locked="0"/>
    </xf>
    <xf numFmtId="2" fontId="6" fillId="11" borderId="47" xfId="1" applyNumberFormat="1" applyFont="1" applyFill="1" applyBorder="1" applyAlignment="1" applyProtection="1">
      <alignment horizontal="center" vertical="center"/>
      <protection locked="0"/>
    </xf>
    <xf numFmtId="2" fontId="6" fillId="11" borderId="8" xfId="1" applyNumberFormat="1" applyFont="1" applyFill="1" applyBorder="1" applyAlignment="1" applyProtection="1">
      <alignment horizontal="center" vertical="center"/>
      <protection locked="0"/>
    </xf>
    <xf numFmtId="2" fontId="6" fillId="11" borderId="0" xfId="1" applyNumberFormat="1" applyFont="1" applyFill="1" applyBorder="1" applyAlignment="1" applyProtection="1">
      <alignment horizontal="center" vertical="center"/>
      <protection locked="0"/>
    </xf>
    <xf numFmtId="0" fontId="25" fillId="11" borderId="11" xfId="1" applyFont="1" applyFill="1" applyBorder="1" applyAlignment="1" applyProtection="1">
      <alignment horizontal="left" vertical="center"/>
      <protection locked="0"/>
    </xf>
    <xf numFmtId="0" fontId="25" fillId="11" borderId="58" xfId="1" applyFont="1" applyFill="1" applyBorder="1" applyAlignment="1" applyProtection="1">
      <alignment horizontal="left" vertical="center"/>
      <protection locked="0"/>
    </xf>
    <xf numFmtId="2" fontId="12" fillId="11" borderId="44" xfId="1" applyNumberFormat="1" applyFont="1" applyFill="1" applyBorder="1" applyAlignment="1" applyProtection="1">
      <alignment horizontal="center" vertical="center"/>
      <protection locked="0"/>
    </xf>
    <xf numFmtId="2" fontId="12" fillId="11" borderId="47" xfId="1" applyNumberFormat="1" applyFont="1" applyFill="1" applyBorder="1" applyAlignment="1" applyProtection="1">
      <alignment horizontal="center" vertical="center"/>
      <protection locked="0"/>
    </xf>
    <xf numFmtId="2" fontId="12" fillId="11" borderId="0" xfId="1" applyNumberFormat="1" applyFont="1" applyFill="1" applyBorder="1" applyAlignment="1" applyProtection="1">
      <alignment horizontal="center" vertical="center"/>
      <protection locked="0"/>
    </xf>
    <xf numFmtId="0" fontId="0" fillId="11" borderId="41" xfId="0" applyFill="1" applyBorder="1"/>
    <xf numFmtId="0" fontId="0" fillId="11" borderId="0" xfId="0" applyFont="1" applyFill="1"/>
    <xf numFmtId="0" fontId="24" fillId="11" borderId="76" xfId="0" applyFont="1" applyFill="1" applyBorder="1"/>
    <xf numFmtId="0" fontId="24" fillId="11" borderId="40" xfId="0" applyFont="1" applyFill="1" applyBorder="1"/>
    <xf numFmtId="0" fontId="24" fillId="11" borderId="69" xfId="0" applyFont="1" applyFill="1" applyBorder="1"/>
    <xf numFmtId="2" fontId="0" fillId="11" borderId="69" xfId="0" applyNumberFormat="1" applyFill="1" applyBorder="1"/>
    <xf numFmtId="167" fontId="0" fillId="11" borderId="69" xfId="0" applyNumberFormat="1" applyFill="1" applyBorder="1"/>
    <xf numFmtId="167" fontId="24" fillId="11" borderId="68" xfId="0" applyNumberFormat="1" applyFont="1" applyFill="1" applyBorder="1"/>
    <xf numFmtId="0" fontId="24" fillId="11" borderId="0" xfId="0" applyFont="1" applyFill="1" applyBorder="1"/>
    <xf numFmtId="2" fontId="0" fillId="11" borderId="0" xfId="0" applyNumberFormat="1" applyFill="1" applyBorder="1"/>
    <xf numFmtId="167" fontId="0" fillId="11" borderId="0" xfId="0" applyNumberFormat="1" applyFill="1" applyBorder="1"/>
    <xf numFmtId="167" fontId="24" fillId="11" borderId="26" xfId="0" applyNumberFormat="1" applyFont="1" applyFill="1" applyBorder="1"/>
    <xf numFmtId="0" fontId="24" fillId="11" borderId="67" xfId="0" applyFont="1" applyFill="1" applyBorder="1"/>
    <xf numFmtId="2" fontId="24" fillId="11" borderId="69" xfId="0" applyNumberFormat="1" applyFont="1" applyFill="1" applyBorder="1"/>
    <xf numFmtId="167" fontId="24" fillId="11" borderId="69" xfId="0" applyNumberFormat="1" applyFont="1" applyFill="1" applyBorder="1"/>
    <xf numFmtId="0" fontId="8" fillId="11" borderId="55" xfId="0" applyFont="1" applyFill="1" applyBorder="1" applyAlignment="1" applyProtection="1">
      <alignment horizontal="center" vertical="center"/>
      <protection locked="0"/>
    </xf>
    <xf numFmtId="0" fontId="8" fillId="11" borderId="41" xfId="0" applyFont="1" applyFill="1" applyBorder="1" applyAlignment="1" applyProtection="1">
      <alignment horizontal="center" vertical="center"/>
      <protection locked="0"/>
    </xf>
    <xf numFmtId="2" fontId="6" fillId="11" borderId="74" xfId="0" applyNumberFormat="1" applyFont="1" applyFill="1" applyBorder="1" applyAlignment="1" applyProtection="1">
      <alignment vertical="center"/>
      <protection locked="0"/>
    </xf>
    <xf numFmtId="2" fontId="6" fillId="11" borderId="62" xfId="0" applyNumberFormat="1" applyFont="1" applyFill="1" applyBorder="1" applyAlignment="1" applyProtection="1">
      <alignment vertical="center"/>
      <protection locked="0"/>
    </xf>
    <xf numFmtId="0" fontId="26" fillId="0" borderId="42" xfId="0" applyFont="1" applyFill="1" applyBorder="1" applyAlignment="1" applyProtection="1">
      <alignment horizontal="center" vertical="center"/>
      <protection locked="0"/>
    </xf>
    <xf numFmtId="2" fontId="6" fillId="0" borderId="79" xfId="0" applyNumberFormat="1" applyFont="1" applyFill="1" applyBorder="1" applyAlignment="1" applyProtection="1">
      <alignment vertical="center"/>
      <protection locked="0"/>
    </xf>
    <xf numFmtId="2" fontId="6" fillId="0" borderId="57" xfId="0" applyNumberFormat="1" applyFont="1" applyFill="1" applyBorder="1" applyAlignment="1" applyProtection="1">
      <alignment vertical="center"/>
      <protection locked="0"/>
    </xf>
    <xf numFmtId="0" fontId="26" fillId="0" borderId="41" xfId="0" applyFont="1" applyFill="1" applyBorder="1" applyAlignment="1" applyProtection="1">
      <alignment horizontal="center" vertical="center"/>
      <protection locked="0"/>
    </xf>
    <xf numFmtId="2" fontId="0" fillId="5" borderId="41" xfId="0" applyNumberFormat="1" applyFill="1" applyBorder="1" applyProtection="1">
      <protection locked="0"/>
    </xf>
    <xf numFmtId="2" fontId="0" fillId="5" borderId="41" xfId="0" applyNumberFormat="1" applyFill="1" applyBorder="1"/>
    <xf numFmtId="167" fontId="0" fillId="5" borderId="41" xfId="0" applyNumberFormat="1" applyFill="1" applyBorder="1"/>
    <xf numFmtId="167" fontId="0" fillId="5" borderId="62" xfId="0" applyNumberFormat="1" applyFill="1" applyBorder="1"/>
    <xf numFmtId="2" fontId="6" fillId="5" borderId="74" xfId="0" applyNumberFormat="1" applyFont="1" applyFill="1" applyBorder="1" applyAlignment="1" applyProtection="1">
      <alignment vertical="center"/>
      <protection locked="0"/>
    </xf>
    <xf numFmtId="2" fontId="6" fillId="5" borderId="62" xfId="0" applyNumberFormat="1" applyFont="1" applyFill="1" applyBorder="1" applyAlignment="1" applyProtection="1">
      <alignment vertical="center"/>
      <protection locked="0"/>
    </xf>
    <xf numFmtId="0" fontId="28" fillId="0" borderId="49" xfId="1" applyFont="1" applyFill="1" applyBorder="1" applyAlignment="1" applyProtection="1">
      <alignment horizontal="left" vertical="center"/>
      <protection locked="0"/>
    </xf>
    <xf numFmtId="0" fontId="28" fillId="0" borderId="9" xfId="1" applyFont="1" applyFill="1" applyBorder="1" applyAlignment="1" applyProtection="1">
      <alignment horizontal="left" vertical="center"/>
      <protection locked="0"/>
    </xf>
    <xf numFmtId="0" fontId="28" fillId="0" borderId="37" xfId="1" applyFont="1" applyFill="1" applyBorder="1" applyAlignment="1" applyProtection="1">
      <alignment horizontal="left" vertical="center"/>
      <protection locked="0"/>
    </xf>
    <xf numFmtId="2" fontId="28" fillId="0" borderId="41" xfId="1" applyNumberFormat="1" applyFont="1" applyFill="1" applyBorder="1" applyAlignment="1" applyProtection="1">
      <alignment horizontal="center" vertical="center"/>
      <protection locked="0"/>
    </xf>
    <xf numFmtId="2" fontId="28" fillId="0" borderId="15" xfId="1" applyNumberFormat="1" applyFont="1" applyFill="1" applyBorder="1" applyAlignment="1" applyProtection="1">
      <alignment horizontal="center" vertical="center"/>
      <protection locked="0"/>
    </xf>
    <xf numFmtId="0" fontId="29" fillId="0" borderId="0" xfId="1" applyFont="1" applyFill="1" applyProtection="1">
      <protection locked="0"/>
    </xf>
    <xf numFmtId="0" fontId="27" fillId="0" borderId="0" xfId="0" applyFont="1" applyFill="1"/>
    <xf numFmtId="2" fontId="28" fillId="0" borderId="9" xfId="1" applyNumberFormat="1" applyFont="1" applyFill="1" applyBorder="1" applyAlignment="1" applyProtection="1">
      <alignment horizontal="center" vertical="center"/>
      <protection locked="0"/>
    </xf>
    <xf numFmtId="0" fontId="28" fillId="0" borderId="13" xfId="1" applyFont="1" applyFill="1" applyBorder="1" applyAlignment="1" applyProtection="1">
      <alignment horizontal="left" vertical="center"/>
      <protection locked="0"/>
    </xf>
    <xf numFmtId="0" fontId="28" fillId="0" borderId="39" xfId="1" applyFont="1" applyFill="1" applyBorder="1" applyAlignment="1" applyProtection="1">
      <alignment horizontal="left" vertical="center"/>
      <protection locked="0"/>
    </xf>
    <xf numFmtId="2" fontId="29" fillId="0" borderId="41" xfId="16" applyNumberFormat="1" applyFont="1" applyFill="1" applyBorder="1" applyAlignment="1" applyProtection="1">
      <alignment horizontal="left" vertical="center"/>
    </xf>
    <xf numFmtId="0" fontId="28" fillId="0" borderId="55" xfId="16" applyFont="1" applyFill="1" applyBorder="1" applyAlignment="1" applyProtection="1">
      <alignment horizontal="center" vertical="center"/>
    </xf>
    <xf numFmtId="166" fontId="27" fillId="0" borderId="41" xfId="0" applyNumberFormat="1" applyFont="1" applyFill="1" applyBorder="1" applyAlignment="1">
      <alignment horizontal="left" vertical="center"/>
    </xf>
    <xf numFmtId="2" fontId="27" fillId="0" borderId="41" xfId="0" applyNumberFormat="1" applyFont="1" applyFill="1" applyBorder="1"/>
    <xf numFmtId="2" fontId="27" fillId="0" borderId="62" xfId="0" applyNumberFormat="1" applyFont="1" applyFill="1" applyBorder="1"/>
    <xf numFmtId="0" fontId="27" fillId="0" borderId="0" xfId="0" applyFont="1" applyFill="1" applyProtection="1">
      <protection locked="0"/>
    </xf>
    <xf numFmtId="0" fontId="0" fillId="0" borderId="67" xfId="0" applyFont="1" applyBorder="1"/>
    <xf numFmtId="0" fontId="0" fillId="0" borderId="69" xfId="0" applyFont="1" applyBorder="1"/>
    <xf numFmtId="2" fontId="0" fillId="0" borderId="69" xfId="0" applyNumberFormat="1" applyFont="1" applyBorder="1"/>
    <xf numFmtId="167" fontId="0" fillId="0" borderId="69" xfId="0" applyNumberFormat="1" applyFont="1" applyBorder="1"/>
    <xf numFmtId="167" fontId="0" fillId="0" borderId="68" xfId="0" applyNumberFormat="1" applyFont="1" applyBorder="1"/>
    <xf numFmtId="0" fontId="30" fillId="0" borderId="43" xfId="0" applyFont="1" applyFill="1" applyBorder="1" applyAlignment="1" applyProtection="1">
      <alignment horizontal="center" vertical="center"/>
      <protection locked="0"/>
    </xf>
    <xf numFmtId="2" fontId="28" fillId="0" borderId="75" xfId="0" applyNumberFormat="1" applyFont="1" applyFill="1" applyBorder="1" applyAlignment="1" applyProtection="1">
      <alignment vertical="center"/>
      <protection locked="0"/>
    </xf>
    <xf numFmtId="2" fontId="28" fillId="0" borderId="78" xfId="0" applyNumberFormat="1" applyFont="1" applyFill="1" applyBorder="1" applyAlignment="1" applyProtection="1">
      <alignment vertical="center"/>
      <protection locked="0"/>
    </xf>
    <xf numFmtId="0" fontId="0" fillId="0" borderId="76" xfId="0" applyFont="1" applyBorder="1"/>
    <xf numFmtId="0" fontId="0" fillId="0" borderId="40" xfId="0" applyFont="1" applyBorder="1"/>
    <xf numFmtId="0" fontId="6" fillId="8" borderId="49" xfId="16" applyFont="1" applyFill="1" applyBorder="1" applyAlignment="1" applyProtection="1">
      <alignment horizontal="center" vertical="center"/>
    </xf>
    <xf numFmtId="0" fontId="6" fillId="8" borderId="54" xfId="16" applyFont="1" applyFill="1" applyBorder="1" applyAlignment="1" applyProtection="1">
      <alignment horizontal="center" vertical="center"/>
    </xf>
    <xf numFmtId="0" fontId="0" fillId="0" borderId="0" xfId="0" applyFont="1" applyBorder="1" applyProtection="1">
      <protection hidden="1"/>
    </xf>
    <xf numFmtId="0" fontId="0" fillId="0" borderId="71" xfId="0" applyFont="1" applyBorder="1"/>
    <xf numFmtId="0" fontId="0" fillId="0" borderId="62" xfId="0" applyFont="1" applyBorder="1"/>
    <xf numFmtId="0" fontId="0" fillId="11" borderId="62" xfId="0" applyFont="1" applyFill="1" applyBorder="1"/>
    <xf numFmtId="0" fontId="0" fillId="0" borderId="78" xfId="0" applyBorder="1"/>
    <xf numFmtId="0" fontId="21" fillId="12" borderId="41" xfId="0" applyFont="1" applyFill="1" applyBorder="1"/>
    <xf numFmtId="0" fontId="0" fillId="0" borderId="66" xfId="0" applyFont="1" applyFill="1" applyBorder="1"/>
    <xf numFmtId="2" fontId="23" fillId="11" borderId="39" xfId="16" applyNumberFormat="1" applyFont="1" applyFill="1" applyBorder="1" applyAlignment="1" applyProtection="1">
      <alignment horizontal="left" vertical="center"/>
    </xf>
    <xf numFmtId="0" fontId="28" fillId="0" borderId="44" xfId="16" applyFont="1" applyFill="1" applyBorder="1" applyAlignment="1" applyProtection="1">
      <alignment horizontal="center" vertical="center"/>
    </xf>
    <xf numFmtId="2" fontId="29" fillId="0" borderId="44" xfId="16" applyNumberFormat="1" applyFont="1" applyFill="1" applyBorder="1" applyAlignment="1" applyProtection="1">
      <alignment horizontal="center" vertical="center"/>
    </xf>
    <xf numFmtId="0" fontId="25" fillId="11" borderId="72" xfId="16" applyFont="1" applyFill="1" applyBorder="1" applyAlignment="1" applyProtection="1">
      <alignment horizontal="center" vertical="center"/>
    </xf>
    <xf numFmtId="2" fontId="23" fillId="11" borderId="65" xfId="16" applyNumberFormat="1" applyFont="1" applyFill="1" applyBorder="1" applyAlignment="1" applyProtection="1">
      <alignment horizontal="center" vertical="center"/>
    </xf>
    <xf numFmtId="2" fontId="23" fillId="11" borderId="66" xfId="16" applyNumberFormat="1" applyFont="1" applyFill="1" applyBorder="1" applyAlignment="1" applyProtection="1">
      <alignment horizontal="center" vertical="center"/>
    </xf>
    <xf numFmtId="2" fontId="23" fillId="11" borderId="62" xfId="16" applyNumberFormat="1" applyFont="1" applyFill="1" applyBorder="1" applyAlignment="1" applyProtection="1">
      <alignment horizontal="center" vertical="center"/>
    </xf>
    <xf numFmtId="2" fontId="0" fillId="5" borderId="69" xfId="0" applyNumberFormat="1" applyFont="1" applyFill="1" applyBorder="1"/>
    <xf numFmtId="167" fontId="0" fillId="5" borderId="69" xfId="0" applyNumberFormat="1" applyFont="1" applyFill="1" applyBorder="1"/>
    <xf numFmtId="167" fontId="0" fillId="5" borderId="43" xfId="0" applyNumberFormat="1" applyFont="1" applyFill="1" applyBorder="1"/>
    <xf numFmtId="0" fontId="26" fillId="0" borderId="54" xfId="0" applyFont="1" applyFill="1" applyBorder="1" applyAlignment="1" applyProtection="1">
      <alignment horizontal="center" vertical="center"/>
      <protection locked="0"/>
    </xf>
    <xf numFmtId="0" fontId="26" fillId="0" borderId="42" xfId="0" applyFont="1" applyFill="1" applyBorder="1" applyAlignment="1" applyProtection="1">
      <alignment horizontal="center" vertical="center"/>
      <protection locked="0"/>
    </xf>
    <xf numFmtId="0" fontId="26" fillId="0" borderId="55" xfId="0" applyFont="1" applyFill="1" applyBorder="1" applyAlignment="1" applyProtection="1">
      <alignment horizontal="center" vertical="center"/>
      <protection locked="0"/>
    </xf>
    <xf numFmtId="0" fontId="26" fillId="0" borderId="41" xfId="0" applyFont="1" applyFill="1" applyBorder="1" applyAlignment="1" applyProtection="1">
      <alignment horizontal="center" vertical="center"/>
      <protection locked="0"/>
    </xf>
    <xf numFmtId="0" fontId="26" fillId="0" borderId="23" xfId="0" applyFont="1" applyFill="1" applyBorder="1" applyAlignment="1" applyProtection="1">
      <alignment horizontal="center" vertical="center"/>
      <protection locked="0"/>
    </xf>
    <xf numFmtId="0" fontId="26" fillId="0" borderId="69" xfId="0" applyFont="1" applyFill="1" applyBorder="1" applyAlignment="1" applyProtection="1">
      <alignment horizontal="center" vertical="center"/>
      <protection locked="0"/>
    </xf>
    <xf numFmtId="0" fontId="6" fillId="8" borderId="44" xfId="16" applyFont="1" applyFill="1" applyBorder="1" applyAlignment="1" applyProtection="1">
      <alignment horizontal="center" vertical="center" wrapText="1"/>
    </xf>
    <xf numFmtId="0" fontId="6" fillId="8" borderId="42" xfId="16" applyFont="1" applyFill="1" applyBorder="1" applyAlignment="1" applyProtection="1">
      <alignment horizontal="center" vertical="center" wrapText="1"/>
    </xf>
    <xf numFmtId="0" fontId="21" fillId="6" borderId="0" xfId="0" applyFont="1" applyFill="1" applyBorder="1" applyAlignment="1">
      <alignment horizontal="center"/>
    </xf>
    <xf numFmtId="0" fontId="21" fillId="6" borderId="26" xfId="0" applyFont="1" applyFill="1" applyBorder="1" applyAlignment="1">
      <alignment horizontal="center"/>
    </xf>
    <xf numFmtId="0" fontId="1" fillId="4" borderId="29" xfId="0" applyFont="1" applyFill="1" applyBorder="1" applyAlignment="1" applyProtection="1">
      <alignment horizontal="center" vertical="center"/>
      <protection locked="0"/>
    </xf>
    <xf numFmtId="0" fontId="1" fillId="4" borderId="71" xfId="0" applyFont="1" applyFill="1" applyBorder="1" applyAlignment="1" applyProtection="1">
      <alignment horizontal="center" vertical="center"/>
      <protection locked="0"/>
    </xf>
    <xf numFmtId="0" fontId="1" fillId="4" borderId="30" xfId="0" applyFont="1" applyFill="1" applyBorder="1" applyAlignment="1" applyProtection="1">
      <alignment horizontal="center" vertical="center"/>
      <protection locked="0"/>
    </xf>
    <xf numFmtId="0" fontId="1" fillId="4" borderId="29" xfId="0" applyFont="1" applyFill="1" applyBorder="1" applyAlignment="1" applyProtection="1">
      <alignment horizontal="center" vertical="center" wrapText="1"/>
      <protection locked="0"/>
    </xf>
    <xf numFmtId="0" fontId="1" fillId="4" borderId="71" xfId="0" applyFont="1" applyFill="1" applyBorder="1" applyAlignment="1" applyProtection="1">
      <alignment horizontal="center" vertical="center" wrapText="1"/>
      <protection locked="0"/>
    </xf>
    <xf numFmtId="0" fontId="1" fillId="4" borderId="30" xfId="0" applyFont="1" applyFill="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1" fillId="4" borderId="12" xfId="0" applyFont="1" applyFill="1" applyBorder="1" applyAlignment="1" applyProtection="1">
      <alignment horizontal="center" vertical="center" wrapText="1"/>
      <protection locked="0"/>
    </xf>
    <xf numFmtId="0" fontId="8" fillId="0" borderId="72" xfId="0" applyFont="1" applyFill="1" applyBorder="1" applyAlignment="1" applyProtection="1">
      <alignment horizontal="center" vertical="center"/>
      <protection locked="0"/>
    </xf>
    <xf numFmtId="0" fontId="8" fillId="0" borderId="65" xfId="0" applyFont="1" applyFill="1" applyBorder="1" applyAlignment="1" applyProtection="1">
      <alignment horizontal="center" vertical="center"/>
      <protection locked="0"/>
    </xf>
    <xf numFmtId="0" fontId="8" fillId="0" borderId="55" xfId="0" applyFont="1" applyFill="1" applyBorder="1" applyAlignment="1" applyProtection="1">
      <alignment horizontal="center" vertical="center"/>
      <protection locked="0"/>
    </xf>
    <xf numFmtId="0" fontId="8" fillId="0" borderId="41" xfId="0" applyFont="1" applyFill="1" applyBorder="1" applyAlignment="1" applyProtection="1">
      <alignment horizontal="center" vertical="center"/>
      <protection locked="0"/>
    </xf>
    <xf numFmtId="0" fontId="6" fillId="8" borderId="42" xfId="0" applyFont="1" applyFill="1" applyBorder="1" applyAlignment="1" applyProtection="1">
      <alignment horizontal="center" vertical="center" wrapText="1"/>
    </xf>
    <xf numFmtId="0" fontId="6" fillId="8" borderId="63" xfId="16" applyFont="1" applyFill="1" applyBorder="1" applyAlignment="1" applyProtection="1">
      <alignment horizontal="center" vertical="center" wrapText="1"/>
    </xf>
    <xf numFmtId="0" fontId="6" fillId="8" borderId="57" xfId="0" applyFont="1" applyFill="1" applyBorder="1" applyAlignment="1" applyProtection="1">
      <alignment horizontal="center" vertical="center" wrapText="1"/>
    </xf>
    <xf numFmtId="0" fontId="0" fillId="6" borderId="0" xfId="0" applyFill="1" applyBorder="1" applyAlignment="1">
      <alignment horizontal="center"/>
    </xf>
    <xf numFmtId="0" fontId="0" fillId="6" borderId="26" xfId="0" applyFill="1" applyBorder="1" applyAlignment="1">
      <alignment horizontal="center"/>
    </xf>
    <xf numFmtId="0" fontId="22" fillId="6" borderId="4" xfId="16" applyFont="1" applyFill="1" applyBorder="1" applyAlignment="1" applyProtection="1"/>
    <xf numFmtId="0" fontId="22" fillId="6" borderId="7" xfId="16" applyFont="1" applyFill="1" applyBorder="1" applyAlignment="1" applyProtection="1"/>
    <xf numFmtId="0" fontId="22" fillId="6" borderId="27" xfId="16" applyFont="1" applyFill="1" applyBorder="1" applyAlignment="1" applyProtection="1"/>
    <xf numFmtId="0" fontId="6" fillId="8" borderId="28" xfId="16" applyFont="1" applyFill="1" applyBorder="1" applyAlignment="1" applyProtection="1">
      <alignment horizontal="center" vertical="center" wrapText="1"/>
    </xf>
    <xf numFmtId="0" fontId="6" fillId="8" borderId="54" xfId="16" applyFont="1" applyFill="1" applyBorder="1" applyAlignment="1" applyProtection="1">
      <alignment horizontal="center" vertical="center" wrapText="1"/>
    </xf>
    <xf numFmtId="0" fontId="6" fillId="8" borderId="50" xfId="16" applyFont="1" applyFill="1" applyBorder="1" applyAlignment="1" applyProtection="1">
      <alignment horizontal="center" vertical="center" wrapText="1"/>
    </xf>
    <xf numFmtId="0" fontId="5" fillId="8" borderId="56" xfId="16" applyFont="1" applyFill="1" applyBorder="1" applyAlignment="1" applyProtection="1">
      <alignment horizontal="center" vertical="center" wrapText="1"/>
    </xf>
    <xf numFmtId="0" fontId="5" fillId="8" borderId="57" xfId="16" applyFont="1" applyFill="1" applyBorder="1" applyAlignment="1" applyProtection="1">
      <alignment horizontal="center" vertical="center" wrapText="1"/>
    </xf>
    <xf numFmtId="0" fontId="6" fillId="8" borderId="29" xfId="16" applyFont="1" applyFill="1" applyBorder="1" applyAlignment="1" applyProtection="1">
      <alignment horizontal="center" vertical="center" wrapText="1"/>
    </xf>
    <xf numFmtId="0" fontId="6" fillId="8" borderId="70" xfId="16" applyFont="1" applyFill="1" applyBorder="1" applyAlignment="1" applyProtection="1">
      <alignment horizontal="center" vertical="center" wrapText="1"/>
    </xf>
    <xf numFmtId="0" fontId="6" fillId="8" borderId="51" xfId="16" applyFont="1" applyFill="1" applyBorder="1" applyAlignment="1" applyProtection="1">
      <alignment horizontal="center" vertical="center" wrapText="1"/>
    </xf>
    <xf numFmtId="0" fontId="6" fillId="2" borderId="4" xfId="1" applyFont="1" applyFill="1" applyBorder="1" applyAlignment="1" applyProtection="1">
      <alignment horizontal="left" vertical="center"/>
      <protection locked="0"/>
    </xf>
    <xf numFmtId="0" fontId="6" fillId="2" borderId="2" xfId="1" applyFont="1" applyFill="1" applyBorder="1" applyAlignment="1" applyProtection="1">
      <alignment horizontal="left" vertical="center"/>
      <protection locked="0"/>
    </xf>
    <xf numFmtId="0" fontId="22" fillId="6" borderId="4" xfId="16" applyFont="1" applyFill="1" applyBorder="1" applyAlignment="1" applyProtection="1">
      <alignment horizontal="center"/>
    </xf>
    <xf numFmtId="0" fontId="22" fillId="6" borderId="2" xfId="16" applyFont="1" applyFill="1" applyBorder="1" applyAlignment="1" applyProtection="1">
      <alignment horizontal="center"/>
    </xf>
    <xf numFmtId="0" fontId="22" fillId="6" borderId="35" xfId="16" applyFont="1" applyFill="1" applyBorder="1" applyAlignment="1" applyProtection="1">
      <alignment horizontal="center"/>
    </xf>
    <xf numFmtId="0" fontId="22" fillId="6" borderId="25" xfId="16" applyFont="1" applyFill="1" applyBorder="1" applyAlignment="1" applyProtection="1">
      <alignment horizontal="center"/>
    </xf>
    <xf numFmtId="0" fontId="6" fillId="0" borderId="5" xfId="1" applyFont="1" applyBorder="1" applyAlignment="1" applyProtection="1">
      <alignment horizontal="left" vertical="top"/>
      <protection hidden="1"/>
    </xf>
    <xf numFmtId="0" fontId="6" fillId="0" borderId="31" xfId="1" applyFont="1" applyBorder="1" applyAlignment="1" applyProtection="1">
      <alignment horizontal="left" vertical="top"/>
      <protection hidden="1"/>
    </xf>
    <xf numFmtId="0" fontId="6" fillId="0" borderId="20" xfId="1" applyFont="1" applyBorder="1" applyAlignment="1" applyProtection="1">
      <alignment horizontal="left" vertical="top"/>
      <protection hidden="1"/>
    </xf>
    <xf numFmtId="0" fontId="6" fillId="0" borderId="6" xfId="1" applyFont="1" applyBorder="1" applyAlignment="1" applyProtection="1">
      <alignment horizontal="left" vertical="top"/>
      <protection hidden="1"/>
    </xf>
    <xf numFmtId="0" fontId="6" fillId="0" borderId="0" xfId="1" applyFont="1" applyBorder="1" applyAlignment="1" applyProtection="1">
      <alignment horizontal="left" vertical="top"/>
      <protection hidden="1"/>
    </xf>
    <xf numFmtId="0" fontId="6" fillId="0" borderId="26" xfId="1" applyFont="1" applyBorder="1" applyAlignment="1" applyProtection="1">
      <alignment horizontal="left" vertical="top"/>
      <protection hidden="1"/>
    </xf>
    <xf numFmtId="0" fontId="6" fillId="0" borderId="12" xfId="1" applyFont="1" applyBorder="1" applyAlignment="1" applyProtection="1">
      <alignment horizontal="left" vertical="top"/>
      <protection hidden="1"/>
    </xf>
    <xf numFmtId="0" fontId="6" fillId="0" borderId="7" xfId="1" applyFont="1" applyBorder="1" applyAlignment="1" applyProtection="1">
      <alignment horizontal="left" vertical="top"/>
      <protection hidden="1"/>
    </xf>
    <xf numFmtId="0" fontId="6" fillId="0" borderId="27" xfId="1" applyFont="1" applyBorder="1" applyAlignment="1" applyProtection="1">
      <alignment horizontal="left" vertical="top"/>
      <protection hidden="1"/>
    </xf>
    <xf numFmtId="0" fontId="6" fillId="4" borderId="20" xfId="1" applyFont="1" applyFill="1" applyBorder="1" applyAlignment="1" applyProtection="1">
      <alignment horizontal="center" vertical="center" wrapText="1"/>
      <protection locked="0"/>
    </xf>
    <xf numFmtId="0" fontId="6" fillId="0" borderId="27" xfId="1" applyFont="1" applyBorder="1" applyAlignment="1" applyProtection="1">
      <alignment horizontal="center" vertical="center" wrapText="1"/>
      <protection locked="0"/>
    </xf>
    <xf numFmtId="0" fontId="6" fillId="4" borderId="29" xfId="1" applyFont="1" applyFill="1" applyBorder="1" applyAlignment="1" applyProtection="1">
      <alignment horizontal="center" vertical="center" wrapText="1"/>
      <protection locked="0"/>
    </xf>
    <xf numFmtId="0" fontId="6" fillId="4" borderId="30" xfId="1" applyFont="1" applyFill="1" applyBorder="1" applyAlignment="1" applyProtection="1">
      <alignment horizontal="center" vertical="center" wrapText="1"/>
      <protection locked="0"/>
    </xf>
    <xf numFmtId="0" fontId="6" fillId="0" borderId="30" xfId="1" applyFont="1" applyBorder="1" applyAlignment="1" applyProtection="1">
      <alignment horizontal="center" vertical="center" wrapText="1"/>
      <protection locked="0"/>
    </xf>
    <xf numFmtId="0" fontId="6" fillId="4" borderId="28" xfId="1" applyFont="1" applyFill="1" applyBorder="1" applyAlignment="1" applyProtection="1">
      <alignment horizontal="center" vertical="center" wrapText="1"/>
      <protection locked="0"/>
    </xf>
    <xf numFmtId="0" fontId="6" fillId="0" borderId="23" xfId="1" applyFont="1" applyBorder="1" applyAlignment="1" applyProtection="1">
      <alignment horizontal="center" vertical="center" wrapText="1"/>
      <protection locked="0"/>
    </xf>
    <xf numFmtId="0" fontId="4" fillId="0" borderId="31" xfId="1" applyFont="1" applyBorder="1" applyAlignment="1" applyProtection="1">
      <alignment horizontal="center"/>
      <protection locked="0"/>
    </xf>
    <xf numFmtId="14" fontId="4" fillId="0" borderId="17" xfId="1" applyNumberFormat="1" applyFont="1" applyBorder="1" applyAlignment="1" applyProtection="1">
      <alignment horizontal="center"/>
      <protection locked="0"/>
    </xf>
    <xf numFmtId="0" fontId="4" fillId="0" borderId="0" xfId="1" applyFont="1" applyBorder="1" applyAlignment="1" applyProtection="1">
      <alignment horizontal="center"/>
      <protection locked="0"/>
    </xf>
    <xf numFmtId="0" fontId="4" fillId="0" borderId="9" xfId="1" applyFont="1" applyBorder="1" applyAlignment="1" applyProtection="1">
      <alignment horizontal="center"/>
      <protection locked="0"/>
    </xf>
    <xf numFmtId="0" fontId="3" fillId="0" borderId="5" xfId="1" applyFont="1" applyBorder="1" applyAlignment="1" applyProtection="1">
      <alignment horizontal="center" vertical="center"/>
      <protection locked="0"/>
    </xf>
    <xf numFmtId="0" fontId="3" fillId="0" borderId="31" xfId="1" applyFont="1" applyBorder="1" applyAlignment="1" applyProtection="1">
      <alignment horizontal="center" vertical="center"/>
      <protection locked="0"/>
    </xf>
    <xf numFmtId="0" fontId="6" fillId="4" borderId="29" xfId="1" applyFont="1" applyFill="1" applyBorder="1" applyAlignment="1" applyProtection="1">
      <alignment horizontal="center" vertical="center"/>
      <protection locked="0"/>
    </xf>
    <xf numFmtId="0" fontId="6" fillId="4" borderId="30" xfId="1" applyFont="1" applyFill="1" applyBorder="1" applyAlignment="1" applyProtection="1">
      <alignment horizontal="center" vertical="center"/>
      <protection locked="0"/>
    </xf>
    <xf numFmtId="0" fontId="6" fillId="2" borderId="4" xfId="1" applyFont="1" applyFill="1" applyBorder="1" applyAlignment="1" applyProtection="1">
      <alignment horizontal="left"/>
      <protection locked="0"/>
    </xf>
    <xf numFmtId="0" fontId="6" fillId="2" borderId="2" xfId="1" applyFont="1" applyFill="1" applyBorder="1" applyAlignment="1" applyProtection="1">
      <alignment horizontal="left"/>
      <protection locked="0"/>
    </xf>
    <xf numFmtId="0" fontId="4" fillId="0" borderId="17" xfId="1" applyFont="1" applyBorder="1" applyAlignment="1" applyProtection="1">
      <alignment horizontal="center"/>
      <protection locked="0"/>
    </xf>
    <xf numFmtId="0" fontId="0" fillId="6" borderId="4" xfId="0" applyFill="1" applyBorder="1" applyAlignment="1">
      <alignment horizontal="center"/>
    </xf>
    <xf numFmtId="0" fontId="0" fillId="6" borderId="2" xfId="0" applyFill="1" applyBorder="1" applyAlignment="1">
      <alignment horizontal="center"/>
    </xf>
    <xf numFmtId="0" fontId="0" fillId="6" borderId="20" xfId="0" applyFill="1" applyBorder="1" applyAlignment="1">
      <alignment horizontal="center"/>
    </xf>
    <xf numFmtId="0" fontId="30" fillId="0" borderId="77" xfId="0" applyFont="1" applyFill="1" applyBorder="1" applyAlignment="1" applyProtection="1">
      <alignment horizontal="center" vertical="center"/>
      <protection locked="0"/>
    </xf>
    <xf numFmtId="0" fontId="30" fillId="0" borderId="43" xfId="0" applyFont="1" applyFill="1" applyBorder="1" applyAlignment="1" applyProtection="1">
      <alignment horizontal="center" vertical="center"/>
      <protection locked="0"/>
    </xf>
    <xf numFmtId="0" fontId="21" fillId="12" borderId="41" xfId="0" applyFont="1" applyFill="1" applyBorder="1" applyAlignment="1">
      <alignment horizontal="center"/>
    </xf>
    <xf numFmtId="0" fontId="21" fillId="12" borderId="41" xfId="0" applyFont="1" applyFill="1" applyBorder="1" applyAlignment="1">
      <alignment wrapText="1"/>
    </xf>
    <xf numFmtId="0" fontId="0" fillId="5" borderId="42" xfId="0" applyFill="1" applyBorder="1"/>
    <xf numFmtId="0" fontId="0" fillId="5" borderId="65" xfId="0" applyFill="1" applyBorder="1"/>
    <xf numFmtId="0" fontId="0" fillId="5" borderId="44" xfId="0" applyFill="1" applyBorder="1" applyProtection="1">
      <protection locked="0"/>
    </xf>
    <xf numFmtId="0" fontId="0" fillId="5" borderId="44" xfId="0" applyFill="1" applyBorder="1"/>
    <xf numFmtId="0" fontId="0" fillId="5" borderId="41" xfId="0" applyFill="1" applyBorder="1"/>
  </cellXfs>
  <cellStyles count="17">
    <cellStyle name="Comma  - Style1" xfId="2"/>
    <cellStyle name="Comma  - Style2" xfId="3"/>
    <cellStyle name="Comma  - Style3" xfId="4"/>
    <cellStyle name="Comma  - Style4" xfId="5"/>
    <cellStyle name="Comma  - Style5" xfId="6"/>
    <cellStyle name="Comma  - Style6" xfId="7"/>
    <cellStyle name="Comma  - Style7" xfId="8"/>
    <cellStyle name="Comma  - Style8" xfId="9"/>
    <cellStyle name="form" xfId="10"/>
    <cellStyle name="Moneda [0]_VERA" xfId="11"/>
    <cellStyle name="Moneda_VERA" xfId="12"/>
    <cellStyle name="Normal" xfId="0" builtinId="0"/>
    <cellStyle name="Normal - Style1" xfId="13"/>
    <cellStyle name="Normal 2" xfId="1"/>
    <cellStyle name="Normal_NaKika Morning Report 2nd pg." xfId="16"/>
    <cellStyle name="Shell" xfId="14"/>
    <cellStyle name="t1" xfId="1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8"/>
  <sheetViews>
    <sheetView tabSelected="1" zoomScale="80" zoomScaleNormal="80" workbookViewId="0">
      <selection activeCell="Z1" sqref="Z1"/>
    </sheetView>
  </sheetViews>
  <sheetFormatPr defaultRowHeight="15" x14ac:dyDescent="0.25"/>
  <cols>
    <col min="1" max="1" width="22.42578125" customWidth="1"/>
    <col min="2" max="2" width="26.28515625" customWidth="1"/>
    <col min="3" max="3" width="12.85546875" customWidth="1"/>
    <col min="4" max="4" width="12.5703125" hidden="1" customWidth="1"/>
    <col min="5" max="5" width="18.28515625" customWidth="1"/>
    <col min="6" max="7" width="9.140625" customWidth="1"/>
    <col min="8" max="8" width="2.85546875" customWidth="1"/>
    <col min="9" max="14" width="9.140625" customWidth="1"/>
    <col min="15" max="25" width="9.140625" hidden="1" customWidth="1"/>
    <col min="26" max="26" width="9.140625" customWidth="1"/>
  </cols>
  <sheetData>
    <row r="1" spans="1:25" ht="23.25" customHeight="1" thickBot="1" x14ac:dyDescent="0.3">
      <c r="A1" s="439" t="s">
        <v>95</v>
      </c>
      <c r="B1" s="440"/>
      <c r="C1" s="440"/>
      <c r="D1" s="440"/>
      <c r="E1" s="440"/>
      <c r="F1" s="440"/>
      <c r="G1" s="435" t="s">
        <v>0</v>
      </c>
      <c r="H1" s="435"/>
      <c r="I1" s="435"/>
      <c r="J1" s="436"/>
      <c r="K1" s="436"/>
      <c r="L1" s="436"/>
      <c r="M1" s="436"/>
      <c r="N1" s="50"/>
      <c r="O1" s="3"/>
      <c r="R1" s="435" t="s">
        <v>0</v>
      </c>
      <c r="S1" s="435"/>
      <c r="T1" s="435"/>
      <c r="U1" s="445">
        <f>J1</f>
        <v>0</v>
      </c>
      <c r="V1" s="445"/>
      <c r="W1" s="445"/>
      <c r="X1" s="445"/>
      <c r="Y1" s="50"/>
    </row>
    <row r="2" spans="1:25" ht="18.75" customHeight="1" thickBot="1" x14ac:dyDescent="0.3">
      <c r="A2" s="230"/>
      <c r="B2" s="29"/>
      <c r="C2" s="30"/>
      <c r="D2" s="29"/>
      <c r="E2" s="29"/>
      <c r="F2" s="29"/>
      <c r="G2" s="437" t="s">
        <v>2</v>
      </c>
      <c r="H2" s="437"/>
      <c r="I2" s="437"/>
      <c r="J2" s="438"/>
      <c r="K2" s="438"/>
      <c r="L2" s="438"/>
      <c r="M2" s="438"/>
      <c r="N2" s="51"/>
      <c r="O2" s="3"/>
      <c r="Q2" s="29"/>
      <c r="R2" s="437" t="s">
        <v>2</v>
      </c>
      <c r="S2" s="437"/>
      <c r="T2" s="437"/>
      <c r="U2" s="438">
        <f>J2</f>
        <v>0</v>
      </c>
      <c r="V2" s="438"/>
      <c r="W2" s="438"/>
      <c r="X2" s="438"/>
      <c r="Y2" s="51"/>
    </row>
    <row r="3" spans="1:25" ht="15.75" thickBot="1" x14ac:dyDescent="0.3">
      <c r="A3" s="32"/>
      <c r="B3" s="59"/>
      <c r="C3" s="23"/>
      <c r="D3" s="24"/>
      <c r="E3" s="66"/>
      <c r="F3" s="25"/>
      <c r="G3" s="26"/>
      <c r="H3" s="2"/>
      <c r="I3" s="31"/>
      <c r="J3" s="31"/>
      <c r="K3" s="64" t="s">
        <v>3</v>
      </c>
      <c r="L3" s="67"/>
      <c r="M3" s="64" t="s">
        <v>3</v>
      </c>
      <c r="N3" s="60"/>
      <c r="O3" s="3"/>
      <c r="Q3" s="25"/>
      <c r="R3" s="26"/>
      <c r="S3" s="2"/>
      <c r="T3" s="31"/>
      <c r="U3" s="31"/>
      <c r="V3" s="64" t="s">
        <v>3</v>
      </c>
      <c r="W3" s="67"/>
      <c r="X3" s="64" t="s">
        <v>3</v>
      </c>
      <c r="Y3" s="60"/>
    </row>
    <row r="4" spans="1:25" ht="25.5" customHeight="1" x14ac:dyDescent="0.25">
      <c r="A4" s="430" t="s">
        <v>4</v>
      </c>
      <c r="B4" s="430" t="s">
        <v>5</v>
      </c>
      <c r="C4" s="441" t="s">
        <v>6</v>
      </c>
      <c r="D4" s="430" t="s">
        <v>7</v>
      </c>
      <c r="E4" s="430" t="s">
        <v>8</v>
      </c>
      <c r="F4" s="430" t="s">
        <v>108</v>
      </c>
      <c r="G4" s="430" t="s">
        <v>109</v>
      </c>
      <c r="H4" s="430"/>
      <c r="I4" s="430" t="s">
        <v>10</v>
      </c>
      <c r="J4" s="430" t="s">
        <v>11</v>
      </c>
      <c r="K4" s="433" t="s">
        <v>12</v>
      </c>
      <c r="L4" s="428" t="s">
        <v>13</v>
      </c>
      <c r="M4" s="433" t="s">
        <v>14</v>
      </c>
      <c r="N4" s="428" t="s">
        <v>15</v>
      </c>
      <c r="O4" s="3"/>
      <c r="Q4" s="430" t="s">
        <v>97</v>
      </c>
      <c r="R4" s="430" t="s">
        <v>96</v>
      </c>
      <c r="S4" s="430" t="s">
        <v>9</v>
      </c>
      <c r="T4" s="430" t="s">
        <v>10</v>
      </c>
      <c r="U4" s="430" t="s">
        <v>11</v>
      </c>
      <c r="V4" s="433" t="s">
        <v>12</v>
      </c>
      <c r="W4" s="428" t="s">
        <v>13</v>
      </c>
      <c r="X4" s="433" t="s">
        <v>14</v>
      </c>
      <c r="Y4" s="428" t="s">
        <v>15</v>
      </c>
    </row>
    <row r="5" spans="1:25" ht="15.75" thickBot="1" x14ac:dyDescent="0.3">
      <c r="A5" s="431"/>
      <c r="B5" s="431"/>
      <c r="C5" s="442"/>
      <c r="D5" s="431"/>
      <c r="E5" s="431"/>
      <c r="F5" s="431"/>
      <c r="G5" s="431"/>
      <c r="H5" s="432"/>
      <c r="I5" s="432"/>
      <c r="J5" s="432"/>
      <c r="K5" s="434"/>
      <c r="L5" s="429"/>
      <c r="M5" s="434"/>
      <c r="N5" s="429"/>
      <c r="O5" s="4"/>
      <c r="Q5" s="431"/>
      <c r="R5" s="431"/>
      <c r="S5" s="432"/>
      <c r="T5" s="432"/>
      <c r="U5" s="432"/>
      <c r="V5" s="434"/>
      <c r="W5" s="429"/>
      <c r="X5" s="434"/>
      <c r="Y5" s="429"/>
    </row>
    <row r="6" spans="1:25" ht="16.5" thickBot="1" x14ac:dyDescent="0.3">
      <c r="A6" s="443" t="s">
        <v>16</v>
      </c>
      <c r="B6" s="444"/>
      <c r="C6" s="444"/>
      <c r="D6" s="19"/>
      <c r="E6" s="113"/>
      <c r="F6" s="153" t="s">
        <v>106</v>
      </c>
      <c r="G6" s="151" t="s">
        <v>107</v>
      </c>
      <c r="H6" s="151"/>
      <c r="I6" s="151" t="s">
        <v>107</v>
      </c>
      <c r="J6" s="151" t="s">
        <v>107</v>
      </c>
      <c r="K6" s="151" t="s">
        <v>107</v>
      </c>
      <c r="L6" s="151" t="s">
        <v>107</v>
      </c>
      <c r="M6" s="151" t="s">
        <v>107</v>
      </c>
      <c r="N6" s="152" t="s">
        <v>107</v>
      </c>
      <c r="O6" s="5"/>
      <c r="Q6" s="12"/>
      <c r="R6" s="19"/>
      <c r="S6" s="19"/>
      <c r="T6" s="19"/>
      <c r="U6" s="19"/>
      <c r="V6" s="19"/>
      <c r="W6" s="19"/>
      <c r="X6" s="19"/>
      <c r="Y6" s="62"/>
    </row>
    <row r="7" spans="1:25" x14ac:dyDescent="0.25">
      <c r="A7" s="169" t="s">
        <v>120</v>
      </c>
      <c r="B7" s="45" t="s">
        <v>16</v>
      </c>
      <c r="C7" s="45" t="s">
        <v>17</v>
      </c>
      <c r="D7" s="27" t="s">
        <v>18</v>
      </c>
      <c r="E7" s="110" t="s">
        <v>19</v>
      </c>
      <c r="F7" s="140">
        <f>Q7</f>
        <v>0</v>
      </c>
      <c r="G7" s="140">
        <f>R7/24</f>
        <v>0</v>
      </c>
      <c r="H7" s="139"/>
      <c r="I7" s="140">
        <f>T7/24</f>
        <v>0</v>
      </c>
      <c r="J7" s="140">
        <f>U7/24</f>
        <v>0</v>
      </c>
      <c r="K7" s="139"/>
      <c r="L7" s="139"/>
      <c r="M7" s="139"/>
      <c r="N7" s="76"/>
      <c r="O7" s="120"/>
      <c r="Q7" s="68"/>
      <c r="R7" s="68"/>
      <c r="S7" s="70"/>
      <c r="T7" s="70"/>
      <c r="U7" s="71"/>
      <c r="V7" s="69"/>
      <c r="W7" s="69"/>
      <c r="X7" s="69"/>
      <c r="Y7" s="69"/>
    </row>
    <row r="8" spans="1:25" x14ac:dyDescent="0.25">
      <c r="A8" s="169" t="s">
        <v>120</v>
      </c>
      <c r="B8" s="41" t="s">
        <v>16</v>
      </c>
      <c r="C8" s="41" t="s">
        <v>22</v>
      </c>
      <c r="D8" s="41" t="s">
        <v>23</v>
      </c>
      <c r="E8" s="111" t="s">
        <v>19</v>
      </c>
      <c r="F8" s="121">
        <f t="shared" ref="F8:F15" si="0">Q8</f>
        <v>0</v>
      </c>
      <c r="G8" s="121">
        <f t="shared" ref="G8:J15" si="1">R8/24</f>
        <v>0</v>
      </c>
      <c r="H8" s="122"/>
      <c r="I8" s="121">
        <f t="shared" si="1"/>
        <v>0</v>
      </c>
      <c r="J8" s="121">
        <f t="shared" si="1"/>
        <v>0</v>
      </c>
      <c r="K8" s="122"/>
      <c r="L8" s="122"/>
      <c r="M8" s="122"/>
      <c r="N8" s="77"/>
      <c r="O8" s="6"/>
      <c r="Q8" s="71"/>
      <c r="R8" s="71"/>
      <c r="S8" s="71"/>
      <c r="T8" s="71"/>
      <c r="U8" s="70"/>
      <c r="V8" s="70"/>
      <c r="W8" s="71"/>
      <c r="X8" s="70"/>
      <c r="Y8" s="76"/>
    </row>
    <row r="9" spans="1:25" x14ac:dyDescent="0.25">
      <c r="A9" s="169" t="s">
        <v>120</v>
      </c>
      <c r="B9" s="41" t="s">
        <v>16</v>
      </c>
      <c r="C9" s="41" t="s">
        <v>26</v>
      </c>
      <c r="D9" s="41" t="s">
        <v>27</v>
      </c>
      <c r="E9" s="111" t="s">
        <v>19</v>
      </c>
      <c r="F9" s="121">
        <f t="shared" si="0"/>
        <v>0</v>
      </c>
      <c r="G9" s="121">
        <f t="shared" si="1"/>
        <v>0</v>
      </c>
      <c r="H9" s="122"/>
      <c r="I9" s="121">
        <f t="shared" si="1"/>
        <v>0</v>
      </c>
      <c r="J9" s="121">
        <f t="shared" si="1"/>
        <v>0</v>
      </c>
      <c r="K9" s="123"/>
      <c r="L9" s="123"/>
      <c r="M9" s="123"/>
      <c r="N9" s="95"/>
      <c r="O9" s="6"/>
      <c r="Q9" s="94"/>
      <c r="R9" s="94"/>
      <c r="S9" s="94"/>
      <c r="T9" s="94"/>
      <c r="U9" s="94"/>
      <c r="V9" s="94"/>
      <c r="W9" s="94"/>
      <c r="X9" s="94"/>
      <c r="Y9" s="95"/>
    </row>
    <row r="10" spans="1:25" x14ac:dyDescent="0.25">
      <c r="A10" s="169" t="s">
        <v>120</v>
      </c>
      <c r="B10" s="41" t="s">
        <v>16</v>
      </c>
      <c r="C10" s="41" t="s">
        <v>29</v>
      </c>
      <c r="D10" s="41" t="s">
        <v>30</v>
      </c>
      <c r="E10" s="111" t="s">
        <v>19</v>
      </c>
      <c r="F10" s="121">
        <f t="shared" si="0"/>
        <v>0</v>
      </c>
      <c r="G10" s="121">
        <f t="shared" si="1"/>
        <v>0</v>
      </c>
      <c r="H10" s="122"/>
      <c r="I10" s="121">
        <f t="shared" si="1"/>
        <v>0</v>
      </c>
      <c r="J10" s="121">
        <f t="shared" si="1"/>
        <v>0</v>
      </c>
      <c r="K10" s="122"/>
      <c r="L10" s="122"/>
      <c r="M10" s="122"/>
      <c r="N10" s="77"/>
      <c r="O10" s="8"/>
      <c r="Q10" s="71"/>
      <c r="R10" s="71"/>
      <c r="S10" s="71"/>
      <c r="T10" s="71"/>
      <c r="U10" s="71"/>
      <c r="V10" s="71"/>
      <c r="W10" s="71"/>
      <c r="X10" s="71"/>
      <c r="Y10" s="77"/>
    </row>
    <row r="11" spans="1:25" x14ac:dyDescent="0.25">
      <c r="A11" s="169" t="s">
        <v>120</v>
      </c>
      <c r="B11" s="41" t="s">
        <v>16</v>
      </c>
      <c r="C11" s="41" t="s">
        <v>32</v>
      </c>
      <c r="D11" s="41"/>
      <c r="E11" s="111" t="s">
        <v>19</v>
      </c>
      <c r="F11" s="121">
        <f t="shared" si="0"/>
        <v>0</v>
      </c>
      <c r="G11" s="121">
        <f t="shared" si="1"/>
        <v>0</v>
      </c>
      <c r="H11" s="122"/>
      <c r="I11" s="121">
        <f t="shared" si="1"/>
        <v>0</v>
      </c>
      <c r="J11" s="121">
        <f t="shared" si="1"/>
        <v>0</v>
      </c>
      <c r="K11" s="122"/>
      <c r="L11" s="122"/>
      <c r="M11" s="122"/>
      <c r="N11" s="77"/>
      <c r="O11" s="8"/>
      <c r="Q11" s="71"/>
      <c r="R11" s="71"/>
      <c r="S11" s="71"/>
      <c r="T11" s="71"/>
      <c r="U11" s="70"/>
      <c r="V11" s="70"/>
      <c r="W11" s="71"/>
      <c r="X11" s="70"/>
      <c r="Y11" s="77"/>
    </row>
    <row r="12" spans="1:25" x14ac:dyDescent="0.25">
      <c r="A12" s="169" t="s">
        <v>120</v>
      </c>
      <c r="B12" s="41" t="s">
        <v>16</v>
      </c>
      <c r="C12" s="41" t="s">
        <v>33</v>
      </c>
      <c r="D12" s="41"/>
      <c r="E12" s="111" t="s">
        <v>19</v>
      </c>
      <c r="F12" s="121">
        <f t="shared" si="0"/>
        <v>0</v>
      </c>
      <c r="G12" s="121">
        <f t="shared" si="1"/>
        <v>0</v>
      </c>
      <c r="H12" s="122"/>
      <c r="I12" s="121">
        <f t="shared" si="1"/>
        <v>0</v>
      </c>
      <c r="J12" s="121">
        <f t="shared" si="1"/>
        <v>0</v>
      </c>
      <c r="K12" s="122"/>
      <c r="L12" s="122"/>
      <c r="M12" s="122"/>
      <c r="N12" s="77"/>
      <c r="O12" s="9"/>
      <c r="Q12" s="71"/>
      <c r="R12" s="71"/>
      <c r="S12" s="71"/>
      <c r="T12" s="71"/>
      <c r="U12" s="71"/>
      <c r="V12" s="71"/>
      <c r="W12" s="71"/>
      <c r="X12" s="71"/>
      <c r="Y12" s="77"/>
    </row>
    <row r="13" spans="1:25" x14ac:dyDescent="0.25">
      <c r="A13" s="169" t="s">
        <v>120</v>
      </c>
      <c r="B13" s="41" t="s">
        <v>16</v>
      </c>
      <c r="C13" s="41" t="s">
        <v>34</v>
      </c>
      <c r="D13" s="41"/>
      <c r="E13" s="111" t="s">
        <v>19</v>
      </c>
      <c r="F13" s="121">
        <f t="shared" si="0"/>
        <v>0</v>
      </c>
      <c r="G13" s="121">
        <f t="shared" si="1"/>
        <v>0</v>
      </c>
      <c r="H13" s="122"/>
      <c r="I13" s="121">
        <f t="shared" si="1"/>
        <v>0</v>
      </c>
      <c r="J13" s="121">
        <f t="shared" si="1"/>
        <v>0</v>
      </c>
      <c r="K13" s="122"/>
      <c r="L13" s="122"/>
      <c r="M13" s="122"/>
      <c r="N13" s="77"/>
      <c r="O13" s="9"/>
      <c r="Q13" s="71"/>
      <c r="R13" s="71"/>
      <c r="S13" s="71"/>
      <c r="T13" s="71"/>
      <c r="U13" s="71"/>
      <c r="V13" s="71"/>
      <c r="W13" s="71"/>
      <c r="X13" s="71"/>
      <c r="Y13" s="77"/>
    </row>
    <row r="14" spans="1:25" x14ac:dyDescent="0.25">
      <c r="A14" s="169" t="s">
        <v>120</v>
      </c>
      <c r="B14" s="41" t="s">
        <v>16</v>
      </c>
      <c r="C14" s="41" t="s">
        <v>36</v>
      </c>
      <c r="D14" s="41" t="s">
        <v>18</v>
      </c>
      <c r="E14" s="111" t="s">
        <v>19</v>
      </c>
      <c r="F14" s="121">
        <f t="shared" ref="F14" si="2">Q14</f>
        <v>0</v>
      </c>
      <c r="G14" s="121">
        <f t="shared" ref="G14" si="3">R14/24</f>
        <v>0</v>
      </c>
      <c r="H14" s="122"/>
      <c r="I14" s="121">
        <f t="shared" ref="I14" si="4">T14/24</f>
        <v>0</v>
      </c>
      <c r="J14" s="121">
        <f t="shared" ref="J14" si="5">U14/24</f>
        <v>0</v>
      </c>
      <c r="K14" s="122"/>
      <c r="L14" s="122"/>
      <c r="M14" s="122"/>
      <c r="N14" s="77"/>
      <c r="O14" s="6"/>
      <c r="Q14" s="71"/>
      <c r="R14" s="71"/>
      <c r="S14" s="71"/>
      <c r="T14" s="71"/>
      <c r="U14" s="71"/>
      <c r="V14" s="71"/>
      <c r="W14" s="71"/>
      <c r="X14" s="71"/>
      <c r="Y14" s="77"/>
    </row>
    <row r="15" spans="1:25" x14ac:dyDescent="0.25">
      <c r="A15" s="169" t="s">
        <v>120</v>
      </c>
      <c r="B15" s="41" t="s">
        <v>16</v>
      </c>
      <c r="C15" s="41" t="s">
        <v>156</v>
      </c>
      <c r="D15" s="41" t="s">
        <v>18</v>
      </c>
      <c r="E15" s="111" t="s">
        <v>19</v>
      </c>
      <c r="F15" s="121">
        <f t="shared" si="0"/>
        <v>0</v>
      </c>
      <c r="G15" s="121">
        <f t="shared" si="1"/>
        <v>0</v>
      </c>
      <c r="H15" s="122"/>
      <c r="I15" s="121">
        <f t="shared" si="1"/>
        <v>0</v>
      </c>
      <c r="J15" s="121">
        <f t="shared" si="1"/>
        <v>0</v>
      </c>
      <c r="K15" s="122"/>
      <c r="L15" s="122"/>
      <c r="M15" s="122"/>
      <c r="N15" s="77"/>
      <c r="O15" s="6"/>
      <c r="Q15" s="71"/>
      <c r="R15" s="71"/>
      <c r="S15" s="71"/>
      <c r="T15" s="71"/>
      <c r="U15" s="71"/>
      <c r="V15" s="71"/>
      <c r="W15" s="71"/>
      <c r="X15" s="71"/>
      <c r="Y15" s="77"/>
    </row>
    <row r="16" spans="1:25" s="335" customFormat="1" x14ac:dyDescent="0.25">
      <c r="A16" s="329" t="s">
        <v>120</v>
      </c>
      <c r="B16" s="330" t="s">
        <v>16</v>
      </c>
      <c r="C16" s="330" t="s">
        <v>173</v>
      </c>
      <c r="D16" s="330" t="s">
        <v>18</v>
      </c>
      <c r="E16" s="331" t="s">
        <v>19</v>
      </c>
      <c r="F16" s="332">
        <f t="shared" ref="F16" si="6">Q16</f>
        <v>0</v>
      </c>
      <c r="G16" s="332">
        <f t="shared" ref="G16" si="7">R16/24</f>
        <v>0</v>
      </c>
      <c r="H16" s="332"/>
      <c r="I16" s="332">
        <f t="shared" ref="I16" si="8">T16/24</f>
        <v>0</v>
      </c>
      <c r="J16" s="332">
        <f t="shared" ref="J16" si="9">U16/24</f>
        <v>0</v>
      </c>
      <c r="K16" s="332"/>
      <c r="L16" s="332"/>
      <c r="M16" s="332"/>
      <c r="N16" s="333"/>
      <c r="O16" s="334"/>
      <c r="Q16" s="336"/>
      <c r="R16" s="336"/>
      <c r="S16" s="336"/>
      <c r="T16" s="336"/>
      <c r="U16" s="336"/>
      <c r="V16" s="336"/>
      <c r="W16" s="336"/>
      <c r="X16" s="336"/>
      <c r="Y16" s="333"/>
    </row>
    <row r="17" spans="1:25" s="264" customFormat="1" hidden="1" x14ac:dyDescent="0.25">
      <c r="A17" s="270" t="s">
        <v>120</v>
      </c>
      <c r="B17" s="268" t="s">
        <v>16</v>
      </c>
      <c r="C17" s="268" t="s">
        <v>175</v>
      </c>
      <c r="D17" s="268" t="s">
        <v>18</v>
      </c>
      <c r="E17" s="271" t="s">
        <v>19</v>
      </c>
      <c r="F17" s="272">
        <f t="shared" ref="F17:F18" si="10">Q17</f>
        <v>0</v>
      </c>
      <c r="G17" s="272">
        <f t="shared" ref="G17:G18" si="11">R17/24</f>
        <v>0</v>
      </c>
      <c r="H17" s="272"/>
      <c r="I17" s="272">
        <f t="shared" ref="I17:I18" si="12">T17/24</f>
        <v>0</v>
      </c>
      <c r="J17" s="272">
        <f t="shared" ref="J17:J18" si="13">U17/24</f>
        <v>0</v>
      </c>
      <c r="K17" s="261"/>
      <c r="L17" s="261"/>
      <c r="M17" s="261"/>
      <c r="N17" s="262"/>
      <c r="O17" s="263"/>
      <c r="Q17" s="293"/>
      <c r="R17" s="293"/>
      <c r="S17" s="293"/>
      <c r="T17" s="293"/>
      <c r="U17" s="265"/>
      <c r="V17" s="294"/>
      <c r="W17" s="293"/>
      <c r="X17" s="294"/>
      <c r="Y17" s="262"/>
    </row>
    <row r="18" spans="1:25" s="264" customFormat="1" hidden="1" x14ac:dyDescent="0.25">
      <c r="A18" s="270" t="s">
        <v>120</v>
      </c>
      <c r="B18" s="268" t="s">
        <v>16</v>
      </c>
      <c r="C18" s="268" t="s">
        <v>176</v>
      </c>
      <c r="D18" s="268" t="s">
        <v>18</v>
      </c>
      <c r="E18" s="271" t="s">
        <v>19</v>
      </c>
      <c r="F18" s="272">
        <f t="shared" si="10"/>
        <v>0</v>
      </c>
      <c r="G18" s="272">
        <f t="shared" si="11"/>
        <v>0</v>
      </c>
      <c r="H18" s="272"/>
      <c r="I18" s="272">
        <f t="shared" si="12"/>
        <v>0</v>
      </c>
      <c r="J18" s="272">
        <f t="shared" si="13"/>
        <v>0</v>
      </c>
      <c r="K18" s="261"/>
      <c r="L18" s="261"/>
      <c r="M18" s="261"/>
      <c r="N18" s="262"/>
      <c r="O18" s="263"/>
      <c r="Q18" s="293"/>
      <c r="R18" s="293"/>
      <c r="S18" s="293"/>
      <c r="T18" s="293"/>
      <c r="U18" s="265"/>
      <c r="V18" s="294"/>
      <c r="W18" s="293"/>
      <c r="X18" s="294"/>
      <c r="Y18" s="262"/>
    </row>
    <row r="19" spans="1:25" s="264" customFormat="1" hidden="1" x14ac:dyDescent="0.25">
      <c r="A19" s="288"/>
      <c r="B19" s="289"/>
      <c r="C19" s="289"/>
      <c r="D19" s="289"/>
      <c r="E19" s="271"/>
      <c r="F19" s="290"/>
      <c r="G19" s="290"/>
      <c r="H19" s="290"/>
      <c r="I19" s="290"/>
      <c r="J19" s="290"/>
      <c r="K19" s="291"/>
      <c r="L19" s="291"/>
      <c r="M19" s="291"/>
      <c r="N19" s="292"/>
      <c r="O19" s="263"/>
      <c r="Q19" s="293"/>
      <c r="R19" s="293"/>
      <c r="S19" s="293"/>
      <c r="T19" s="293"/>
      <c r="U19" s="265"/>
      <c r="V19" s="294"/>
      <c r="W19" s="293"/>
      <c r="X19" s="294"/>
      <c r="Y19" s="262"/>
    </row>
    <row r="20" spans="1:25" s="264" customFormat="1" hidden="1" x14ac:dyDescent="0.25">
      <c r="A20" s="288"/>
      <c r="B20" s="289"/>
      <c r="C20" s="289"/>
      <c r="D20" s="289"/>
      <c r="E20" s="271"/>
      <c r="F20" s="290"/>
      <c r="G20" s="290"/>
      <c r="H20" s="290"/>
      <c r="I20" s="290"/>
      <c r="J20" s="290"/>
      <c r="K20" s="291"/>
      <c r="L20" s="291"/>
      <c r="M20" s="291"/>
      <c r="N20" s="292"/>
      <c r="O20" s="263"/>
      <c r="Q20" s="293"/>
      <c r="R20" s="293"/>
      <c r="S20" s="293"/>
      <c r="T20" s="293"/>
      <c r="U20" s="265"/>
      <c r="V20" s="294"/>
      <c r="W20" s="293"/>
      <c r="X20" s="294"/>
      <c r="Y20" s="262"/>
    </row>
    <row r="21" spans="1:25" ht="16.5" thickBot="1" x14ac:dyDescent="0.3">
      <c r="A21" s="46" t="s">
        <v>122</v>
      </c>
      <c r="B21" s="38"/>
      <c r="C21" s="39"/>
      <c r="D21" s="38"/>
      <c r="E21" s="112"/>
      <c r="F21" s="147"/>
      <c r="G21" s="148">
        <f>SUM(G7:G16)</f>
        <v>0</v>
      </c>
      <c r="H21" s="141"/>
      <c r="I21" s="148">
        <f t="shared" ref="I21:J21" si="14">SUM(I7:I16)</f>
        <v>0</v>
      </c>
      <c r="J21" s="148">
        <f t="shared" si="14"/>
        <v>0</v>
      </c>
      <c r="K21" s="149"/>
      <c r="L21" s="141"/>
      <c r="M21" s="149"/>
      <c r="N21" s="150"/>
      <c r="O21" s="6"/>
      <c r="Q21" s="40"/>
      <c r="R21" s="78"/>
      <c r="S21" s="79"/>
      <c r="T21" s="79"/>
      <c r="U21" s="71"/>
      <c r="V21" s="61"/>
      <c r="W21" s="79"/>
      <c r="X21" s="61"/>
      <c r="Y21" s="80"/>
    </row>
    <row r="22" spans="1:25" ht="16.5" thickBot="1" x14ac:dyDescent="0.3">
      <c r="A22" s="443" t="s">
        <v>20</v>
      </c>
      <c r="B22" s="444"/>
      <c r="C22" s="444"/>
      <c r="D22" s="53"/>
      <c r="E22" s="114"/>
      <c r="F22" s="154" t="s">
        <v>106</v>
      </c>
      <c r="G22" s="155" t="s">
        <v>110</v>
      </c>
      <c r="H22" s="155"/>
      <c r="I22" s="155" t="s">
        <v>110</v>
      </c>
      <c r="J22" s="155" t="s">
        <v>110</v>
      </c>
      <c r="K22" s="155" t="s">
        <v>110</v>
      </c>
      <c r="L22" s="155" t="s">
        <v>110</v>
      </c>
      <c r="M22" s="155" t="s">
        <v>110</v>
      </c>
      <c r="N22" s="152" t="s">
        <v>107</v>
      </c>
      <c r="O22" s="6"/>
      <c r="Q22" s="82"/>
      <c r="R22" s="82"/>
      <c r="S22" s="82"/>
      <c r="T22" s="82"/>
      <c r="U22" s="82"/>
      <c r="V22" s="82"/>
      <c r="W22" s="81"/>
      <c r="X22" s="81"/>
      <c r="Y22" s="83"/>
    </row>
    <row r="23" spans="1:25" x14ac:dyDescent="0.25">
      <c r="A23" s="48" t="s">
        <v>157</v>
      </c>
      <c r="B23" s="41" t="s">
        <v>20</v>
      </c>
      <c r="C23" s="41" t="s">
        <v>17</v>
      </c>
      <c r="D23" s="27" t="s">
        <v>37</v>
      </c>
      <c r="E23" s="111" t="s">
        <v>38</v>
      </c>
      <c r="F23" s="145"/>
      <c r="G23" s="146"/>
      <c r="H23" s="139"/>
      <c r="I23" s="139"/>
      <c r="J23" s="139"/>
      <c r="K23" s="140"/>
      <c r="L23" s="139"/>
      <c r="M23" s="139"/>
      <c r="N23" s="76"/>
      <c r="O23" s="20"/>
      <c r="Q23" s="36"/>
      <c r="R23" s="68"/>
      <c r="S23" s="70"/>
      <c r="T23" s="70"/>
      <c r="U23" s="70"/>
      <c r="V23" s="72"/>
      <c r="W23" s="71"/>
      <c r="X23" s="71"/>
      <c r="Y23" s="84"/>
    </row>
    <row r="24" spans="1:25" x14ac:dyDescent="0.25">
      <c r="A24" s="48" t="s">
        <v>157</v>
      </c>
      <c r="B24" s="41" t="s">
        <v>20</v>
      </c>
      <c r="C24" s="41" t="s">
        <v>22</v>
      </c>
      <c r="D24" s="41" t="s">
        <v>40</v>
      </c>
      <c r="E24" s="115" t="s">
        <v>41</v>
      </c>
      <c r="F24" s="124"/>
      <c r="G24" s="125"/>
      <c r="H24" s="122"/>
      <c r="I24" s="122"/>
      <c r="J24" s="122"/>
      <c r="K24" s="121"/>
      <c r="L24" s="122"/>
      <c r="M24" s="122"/>
      <c r="N24" s="85"/>
      <c r="O24" s="6"/>
      <c r="Q24" s="42"/>
      <c r="R24" s="44"/>
      <c r="S24" s="71"/>
      <c r="T24" s="71"/>
      <c r="U24" s="71"/>
      <c r="V24" s="73"/>
      <c r="W24" s="71"/>
      <c r="X24" s="71"/>
      <c r="Y24" s="85"/>
    </row>
    <row r="25" spans="1:25" x14ac:dyDescent="0.25">
      <c r="A25" s="48" t="s">
        <v>157</v>
      </c>
      <c r="B25" s="41" t="s">
        <v>20</v>
      </c>
      <c r="C25" s="41" t="s">
        <v>26</v>
      </c>
      <c r="D25" s="41" t="s">
        <v>42</v>
      </c>
      <c r="E25" s="115" t="s">
        <v>43</v>
      </c>
      <c r="F25" s="126"/>
      <c r="G25" s="127"/>
      <c r="H25" s="123"/>
      <c r="I25" s="123"/>
      <c r="J25" s="123"/>
      <c r="K25" s="128"/>
      <c r="L25" s="123"/>
      <c r="M25" s="123"/>
      <c r="N25" s="99"/>
      <c r="O25" s="6"/>
      <c r="Q25" s="96"/>
      <c r="R25" s="97"/>
      <c r="S25" s="94"/>
      <c r="T25" s="94"/>
      <c r="U25" s="94"/>
      <c r="V25" s="98"/>
      <c r="W25" s="94"/>
      <c r="X25" s="94"/>
      <c r="Y25" s="99"/>
    </row>
    <row r="26" spans="1:25" x14ac:dyDescent="0.25">
      <c r="A26" s="48" t="s">
        <v>157</v>
      </c>
      <c r="B26" s="41" t="s">
        <v>20</v>
      </c>
      <c r="C26" s="41" t="s">
        <v>29</v>
      </c>
      <c r="D26" s="41"/>
      <c r="E26" s="115" t="s">
        <v>44</v>
      </c>
      <c r="F26" s="122"/>
      <c r="G26" s="122"/>
      <c r="H26" s="122"/>
      <c r="I26" s="122"/>
      <c r="J26" s="122"/>
      <c r="K26" s="121"/>
      <c r="L26" s="122"/>
      <c r="M26" s="122"/>
      <c r="N26" s="85"/>
      <c r="O26" s="6"/>
      <c r="Q26" s="71"/>
      <c r="R26" s="71"/>
      <c r="S26" s="71"/>
      <c r="T26" s="71"/>
      <c r="U26" s="71"/>
      <c r="V26" s="73"/>
      <c r="W26" s="71"/>
      <c r="X26" s="71"/>
      <c r="Y26" s="85"/>
    </row>
    <row r="27" spans="1:25" x14ac:dyDescent="0.25">
      <c r="A27" s="48" t="s">
        <v>157</v>
      </c>
      <c r="B27" s="41" t="s">
        <v>20</v>
      </c>
      <c r="C27" s="41" t="s">
        <v>32</v>
      </c>
      <c r="D27" s="41"/>
      <c r="E27" s="115" t="s">
        <v>45</v>
      </c>
      <c r="F27" s="122"/>
      <c r="G27" s="122"/>
      <c r="H27" s="122"/>
      <c r="I27" s="122"/>
      <c r="J27" s="122"/>
      <c r="K27" s="121"/>
      <c r="L27" s="122"/>
      <c r="M27" s="122"/>
      <c r="N27" s="85"/>
      <c r="O27" s="6"/>
      <c r="Q27" s="71"/>
      <c r="R27" s="71"/>
      <c r="S27" s="71"/>
      <c r="T27" s="71"/>
      <c r="U27" s="71"/>
      <c r="V27" s="73"/>
      <c r="W27" s="71"/>
      <c r="X27" s="71"/>
      <c r="Y27" s="85"/>
    </row>
    <row r="28" spans="1:25" x14ac:dyDescent="0.25">
      <c r="A28" s="48" t="s">
        <v>157</v>
      </c>
      <c r="B28" s="41" t="s">
        <v>20</v>
      </c>
      <c r="C28" s="41" t="s">
        <v>33</v>
      </c>
      <c r="D28" s="41"/>
      <c r="E28" s="115" t="s">
        <v>46</v>
      </c>
      <c r="F28" s="122"/>
      <c r="G28" s="122"/>
      <c r="H28" s="122"/>
      <c r="I28" s="122"/>
      <c r="J28" s="122"/>
      <c r="K28" s="121"/>
      <c r="L28" s="122"/>
      <c r="M28" s="122"/>
      <c r="N28" s="85"/>
      <c r="O28" s="6"/>
      <c r="Q28" s="71"/>
      <c r="R28" s="71"/>
      <c r="S28" s="71"/>
      <c r="T28" s="71"/>
      <c r="U28" s="71"/>
      <c r="V28" s="73"/>
      <c r="W28" s="71"/>
      <c r="X28" s="71"/>
      <c r="Y28" s="85"/>
    </row>
    <row r="29" spans="1:25" x14ac:dyDescent="0.25">
      <c r="A29" s="48" t="s">
        <v>157</v>
      </c>
      <c r="B29" s="41" t="s">
        <v>20</v>
      </c>
      <c r="C29" s="41" t="s">
        <v>34</v>
      </c>
      <c r="D29" s="41"/>
      <c r="E29" s="115" t="s">
        <v>47</v>
      </c>
      <c r="F29" s="122"/>
      <c r="G29" s="122"/>
      <c r="H29" s="122"/>
      <c r="I29" s="122"/>
      <c r="J29" s="122"/>
      <c r="K29" s="121"/>
      <c r="L29" s="122"/>
      <c r="M29" s="122"/>
      <c r="N29" s="85"/>
      <c r="O29" s="6"/>
      <c r="Q29" s="71"/>
      <c r="R29" s="71"/>
      <c r="S29" s="71"/>
      <c r="T29" s="71"/>
      <c r="U29" s="71"/>
      <c r="V29" s="73"/>
      <c r="W29" s="71"/>
      <c r="X29" s="71"/>
      <c r="Y29" s="85"/>
    </row>
    <row r="30" spans="1:25" x14ac:dyDescent="0.25">
      <c r="A30" s="48" t="s">
        <v>157</v>
      </c>
      <c r="B30" s="41" t="s">
        <v>20</v>
      </c>
      <c r="C30" s="41" t="s">
        <v>36</v>
      </c>
      <c r="D30" s="41"/>
      <c r="E30" s="115" t="s">
        <v>48</v>
      </c>
      <c r="F30" s="122"/>
      <c r="G30" s="122"/>
      <c r="H30" s="122"/>
      <c r="I30" s="122"/>
      <c r="J30" s="122"/>
      <c r="K30" s="121"/>
      <c r="L30" s="122"/>
      <c r="M30" s="122"/>
      <c r="N30" s="85"/>
      <c r="O30" s="6"/>
      <c r="Q30" s="71"/>
      <c r="R30" s="71"/>
      <c r="S30" s="71"/>
      <c r="T30" s="71"/>
      <c r="U30" s="71"/>
      <c r="V30" s="73"/>
      <c r="W30" s="71"/>
      <c r="X30" s="71"/>
      <c r="Y30" s="85"/>
    </row>
    <row r="31" spans="1:25" x14ac:dyDescent="0.25">
      <c r="A31" s="48" t="s">
        <v>157</v>
      </c>
      <c r="B31" s="41" t="s">
        <v>20</v>
      </c>
      <c r="C31" s="41" t="s">
        <v>156</v>
      </c>
      <c r="D31" s="41"/>
      <c r="E31" s="115" t="s">
        <v>48</v>
      </c>
      <c r="F31" s="122"/>
      <c r="G31" s="122"/>
      <c r="H31" s="122"/>
      <c r="I31" s="122"/>
      <c r="J31" s="122"/>
      <c r="K31" s="121"/>
      <c r="L31" s="122"/>
      <c r="M31" s="122"/>
      <c r="N31" s="85"/>
      <c r="O31" s="6"/>
      <c r="Q31" s="71"/>
      <c r="R31" s="71"/>
      <c r="S31" s="71"/>
      <c r="T31" s="71"/>
      <c r="U31" s="71"/>
      <c r="V31" s="73"/>
      <c r="W31" s="71"/>
      <c r="X31" s="71"/>
      <c r="Y31" s="85"/>
    </row>
    <row r="32" spans="1:25" s="335" customFormat="1" x14ac:dyDescent="0.25">
      <c r="A32" s="337" t="s">
        <v>157</v>
      </c>
      <c r="B32" s="330" t="s">
        <v>20</v>
      </c>
      <c r="C32" s="330" t="s">
        <v>173</v>
      </c>
      <c r="D32" s="330"/>
      <c r="E32" s="338" t="s">
        <v>177</v>
      </c>
      <c r="F32" s="332"/>
      <c r="G32" s="332"/>
      <c r="H32" s="332"/>
      <c r="I32" s="332"/>
      <c r="J32" s="332"/>
      <c r="K32" s="332"/>
      <c r="L32" s="332"/>
      <c r="M32" s="332"/>
      <c r="N32" s="333"/>
      <c r="O32" s="334"/>
      <c r="Q32" s="336"/>
      <c r="R32" s="336"/>
      <c r="S32" s="336"/>
      <c r="T32" s="336"/>
      <c r="U32" s="336"/>
      <c r="V32" s="336"/>
      <c r="W32" s="336"/>
      <c r="X32" s="336"/>
      <c r="Y32" s="333"/>
    </row>
    <row r="33" spans="1:25" s="264" customFormat="1" hidden="1" x14ac:dyDescent="0.25">
      <c r="A33" s="267" t="s">
        <v>157</v>
      </c>
      <c r="B33" s="268" t="s">
        <v>20</v>
      </c>
      <c r="C33" s="268" t="s">
        <v>175</v>
      </c>
      <c r="D33" s="268"/>
      <c r="E33" s="269" t="s">
        <v>178</v>
      </c>
      <c r="F33" s="291"/>
      <c r="G33" s="291"/>
      <c r="H33" s="291"/>
      <c r="I33" s="291"/>
      <c r="J33" s="291"/>
      <c r="K33" s="297"/>
      <c r="L33" s="291"/>
      <c r="M33" s="291"/>
      <c r="N33" s="298"/>
      <c r="O33" s="263"/>
      <c r="Q33" s="294"/>
      <c r="R33" s="294"/>
      <c r="S33" s="294"/>
      <c r="T33" s="294"/>
      <c r="U33" s="294"/>
      <c r="V33" s="299"/>
      <c r="W33" s="265"/>
      <c r="X33" s="265"/>
      <c r="Y33" s="266"/>
    </row>
    <row r="34" spans="1:25" s="264" customFormat="1" hidden="1" x14ac:dyDescent="0.25">
      <c r="A34" s="267" t="s">
        <v>157</v>
      </c>
      <c r="B34" s="268" t="s">
        <v>20</v>
      </c>
      <c r="C34" s="268" t="s">
        <v>176</v>
      </c>
      <c r="D34" s="268"/>
      <c r="E34" s="269" t="s">
        <v>179</v>
      </c>
      <c r="F34" s="291"/>
      <c r="G34" s="291"/>
      <c r="H34" s="291"/>
      <c r="I34" s="291"/>
      <c r="J34" s="291"/>
      <c r="K34" s="297"/>
      <c r="L34" s="291"/>
      <c r="M34" s="291"/>
      <c r="N34" s="298"/>
      <c r="O34" s="263"/>
      <c r="Q34" s="294"/>
      <c r="R34" s="294"/>
      <c r="S34" s="294"/>
      <c r="T34" s="294"/>
      <c r="U34" s="294"/>
      <c r="V34" s="299"/>
      <c r="W34" s="265"/>
      <c r="X34" s="265"/>
      <c r="Y34" s="266"/>
    </row>
    <row r="35" spans="1:25" s="264" customFormat="1" hidden="1" x14ac:dyDescent="0.25">
      <c r="A35" s="295"/>
      <c r="B35" s="289"/>
      <c r="C35" s="289"/>
      <c r="D35" s="289"/>
      <c r="E35" s="296"/>
      <c r="F35" s="291"/>
      <c r="G35" s="291"/>
      <c r="H35" s="291"/>
      <c r="I35" s="291"/>
      <c r="J35" s="291"/>
      <c r="K35" s="297"/>
      <c r="L35" s="291"/>
      <c r="M35" s="291"/>
      <c r="N35" s="298"/>
      <c r="O35" s="263"/>
      <c r="Q35" s="294"/>
      <c r="R35" s="294"/>
      <c r="S35" s="294"/>
      <c r="T35" s="294"/>
      <c r="U35" s="294"/>
      <c r="V35" s="299"/>
      <c r="W35" s="265"/>
      <c r="X35" s="265"/>
      <c r="Y35" s="266"/>
    </row>
    <row r="36" spans="1:25" s="264" customFormat="1" hidden="1" x14ac:dyDescent="0.25">
      <c r="A36" s="295"/>
      <c r="B36" s="289"/>
      <c r="C36" s="289"/>
      <c r="D36" s="289"/>
      <c r="E36" s="296"/>
      <c r="F36" s="291"/>
      <c r="G36" s="291"/>
      <c r="H36" s="291"/>
      <c r="I36" s="291"/>
      <c r="J36" s="291"/>
      <c r="K36" s="297"/>
      <c r="L36" s="291"/>
      <c r="M36" s="291"/>
      <c r="N36" s="298"/>
      <c r="O36" s="263"/>
      <c r="Q36" s="294"/>
      <c r="R36" s="294"/>
      <c r="S36" s="294"/>
      <c r="T36" s="294"/>
      <c r="U36" s="294"/>
      <c r="V36" s="299"/>
      <c r="W36" s="265"/>
      <c r="X36" s="265"/>
      <c r="Y36" s="266"/>
    </row>
    <row r="37" spans="1:25" ht="15.75" thickBot="1" x14ac:dyDescent="0.3">
      <c r="A37" s="46" t="s">
        <v>122</v>
      </c>
      <c r="B37" s="38"/>
      <c r="C37" s="39"/>
      <c r="D37" s="38"/>
      <c r="E37" s="112"/>
      <c r="F37" s="147"/>
      <c r="G37" s="148">
        <f>SUM(G23:G32)</f>
        <v>0</v>
      </c>
      <c r="H37" s="141"/>
      <c r="I37" s="148">
        <f t="shared" ref="I37:J37" si="15">SUM(I23:I32)</f>
        <v>0</v>
      </c>
      <c r="J37" s="148">
        <f t="shared" si="15"/>
        <v>0</v>
      </c>
      <c r="K37" s="136"/>
      <c r="L37" s="138"/>
      <c r="M37" s="138"/>
      <c r="N37" s="142"/>
      <c r="O37" s="6"/>
      <c r="Q37" s="36"/>
      <c r="R37" s="68"/>
      <c r="S37" s="70"/>
      <c r="T37" s="70"/>
      <c r="U37" s="70"/>
      <c r="V37" s="72"/>
      <c r="W37" s="71"/>
      <c r="X37" s="71"/>
      <c r="Y37" s="85"/>
    </row>
    <row r="38" spans="1:25" ht="16.5" thickBot="1" x14ac:dyDescent="0.3">
      <c r="A38" s="443" t="s">
        <v>24</v>
      </c>
      <c r="B38" s="444"/>
      <c r="C38" s="444"/>
      <c r="D38" s="53"/>
      <c r="E38" s="133"/>
      <c r="F38" s="155" t="s">
        <v>106</v>
      </c>
      <c r="G38" s="155" t="s">
        <v>110</v>
      </c>
      <c r="H38" s="155"/>
      <c r="I38" s="155" t="s">
        <v>110</v>
      </c>
      <c r="J38" s="155" t="s">
        <v>110</v>
      </c>
      <c r="K38" s="155" t="s">
        <v>110</v>
      </c>
      <c r="L38" s="155" t="s">
        <v>110</v>
      </c>
      <c r="M38" s="155" t="s">
        <v>110</v>
      </c>
      <c r="N38" s="156" t="s">
        <v>110</v>
      </c>
      <c r="O38" s="6"/>
      <c r="Q38" s="82"/>
      <c r="R38" s="82"/>
      <c r="S38" s="82"/>
      <c r="T38" s="82"/>
      <c r="U38" s="82"/>
      <c r="V38" s="82"/>
      <c r="W38" s="81"/>
      <c r="X38" s="81"/>
      <c r="Y38" s="83"/>
    </row>
    <row r="39" spans="1:25" x14ac:dyDescent="0.25">
      <c r="A39" s="48" t="s">
        <v>25</v>
      </c>
      <c r="B39" s="41" t="s">
        <v>24</v>
      </c>
      <c r="C39" s="41" t="s">
        <v>17</v>
      </c>
      <c r="D39" s="27" t="s">
        <v>49</v>
      </c>
      <c r="E39" s="111" t="s">
        <v>50</v>
      </c>
      <c r="F39" s="145"/>
      <c r="G39" s="146"/>
      <c r="H39" s="139"/>
      <c r="I39" s="139"/>
      <c r="J39" s="139"/>
      <c r="K39" s="140"/>
      <c r="L39" s="139"/>
      <c r="M39" s="139"/>
      <c r="N39" s="86"/>
      <c r="O39" s="6"/>
      <c r="Q39" s="36"/>
      <c r="R39" s="68"/>
      <c r="S39" s="70"/>
      <c r="T39" s="70"/>
      <c r="U39" s="70"/>
      <c r="V39" s="72"/>
      <c r="W39" s="71"/>
      <c r="X39" s="71"/>
      <c r="Y39" s="86"/>
    </row>
    <row r="40" spans="1:25" x14ac:dyDescent="0.25">
      <c r="A40" s="48" t="s">
        <v>25</v>
      </c>
      <c r="B40" s="41" t="s">
        <v>24</v>
      </c>
      <c r="C40" s="41" t="s">
        <v>22</v>
      </c>
      <c r="D40" s="41" t="s">
        <v>49</v>
      </c>
      <c r="E40" s="115" t="s">
        <v>51</v>
      </c>
      <c r="F40" s="124"/>
      <c r="G40" s="125"/>
      <c r="H40" s="122"/>
      <c r="I40" s="122"/>
      <c r="J40" s="122"/>
      <c r="K40" s="121"/>
      <c r="L40" s="122"/>
      <c r="M40" s="122"/>
      <c r="N40" s="85"/>
      <c r="O40" s="13"/>
      <c r="Q40" s="42"/>
      <c r="R40" s="44"/>
      <c r="S40" s="71"/>
      <c r="T40" s="71"/>
      <c r="U40" s="71"/>
      <c r="V40" s="73"/>
      <c r="W40" s="71"/>
      <c r="X40" s="71"/>
      <c r="Y40" s="85"/>
    </row>
    <row r="41" spans="1:25" x14ac:dyDescent="0.25">
      <c r="A41" s="48" t="s">
        <v>25</v>
      </c>
      <c r="B41" s="41" t="s">
        <v>24</v>
      </c>
      <c r="C41" s="41" t="s">
        <v>26</v>
      </c>
      <c r="D41" s="41" t="s">
        <v>49</v>
      </c>
      <c r="E41" s="115" t="s">
        <v>52</v>
      </c>
      <c r="F41" s="126"/>
      <c r="G41" s="127"/>
      <c r="H41" s="123"/>
      <c r="I41" s="123"/>
      <c r="J41" s="123"/>
      <c r="K41" s="128"/>
      <c r="L41" s="123"/>
      <c r="M41" s="123"/>
      <c r="N41" s="99"/>
      <c r="O41" s="6"/>
      <c r="Q41" s="96"/>
      <c r="R41" s="97"/>
      <c r="S41" s="94"/>
      <c r="T41" s="94"/>
      <c r="U41" s="94"/>
      <c r="V41" s="98"/>
      <c r="W41" s="94"/>
      <c r="X41" s="94"/>
      <c r="Y41" s="99"/>
    </row>
    <row r="42" spans="1:25" x14ac:dyDescent="0.25">
      <c r="A42" s="48" t="s">
        <v>25</v>
      </c>
      <c r="B42" s="41" t="s">
        <v>24</v>
      </c>
      <c r="C42" s="41" t="s">
        <v>29</v>
      </c>
      <c r="D42" s="41"/>
      <c r="E42" s="115" t="s">
        <v>52</v>
      </c>
      <c r="F42" s="126"/>
      <c r="G42" s="127"/>
      <c r="H42" s="123"/>
      <c r="I42" s="123"/>
      <c r="J42" s="123"/>
      <c r="K42" s="128"/>
      <c r="L42" s="123"/>
      <c r="M42" s="123"/>
      <c r="N42" s="99"/>
      <c r="O42" s="6"/>
      <c r="Q42" s="96"/>
      <c r="R42" s="97"/>
      <c r="S42" s="94"/>
      <c r="T42" s="94"/>
      <c r="U42" s="94"/>
      <c r="V42" s="98"/>
      <c r="W42" s="94"/>
      <c r="X42" s="94"/>
      <c r="Y42" s="99"/>
    </row>
    <row r="43" spans="1:25" x14ac:dyDescent="0.25">
      <c r="A43" s="48" t="s">
        <v>25</v>
      </c>
      <c r="B43" s="41" t="s">
        <v>24</v>
      </c>
      <c r="C43" s="41" t="s">
        <v>32</v>
      </c>
      <c r="D43" s="41"/>
      <c r="E43" s="115" t="s">
        <v>52</v>
      </c>
      <c r="F43" s="126"/>
      <c r="G43" s="127"/>
      <c r="H43" s="123"/>
      <c r="I43" s="123"/>
      <c r="J43" s="123"/>
      <c r="K43" s="128"/>
      <c r="L43" s="123"/>
      <c r="M43" s="123"/>
      <c r="N43" s="99"/>
      <c r="O43" s="6"/>
      <c r="Q43" s="96"/>
      <c r="R43" s="97"/>
      <c r="S43" s="94"/>
      <c r="T43" s="94"/>
      <c r="U43" s="94"/>
      <c r="V43" s="98"/>
      <c r="W43" s="94"/>
      <c r="X43" s="94"/>
      <c r="Y43" s="99"/>
    </row>
    <row r="44" spans="1:25" x14ac:dyDescent="0.25">
      <c r="A44" s="48" t="s">
        <v>25</v>
      </c>
      <c r="B44" s="41" t="s">
        <v>24</v>
      </c>
      <c r="C44" s="41" t="s">
        <v>33</v>
      </c>
      <c r="D44" s="41"/>
      <c r="E44" s="115" t="s">
        <v>53</v>
      </c>
      <c r="F44" s="122"/>
      <c r="G44" s="122"/>
      <c r="H44" s="122"/>
      <c r="I44" s="122"/>
      <c r="J44" s="122"/>
      <c r="K44" s="121"/>
      <c r="L44" s="122"/>
      <c r="M44" s="122"/>
      <c r="N44" s="85"/>
      <c r="O44" s="6"/>
      <c r="Q44" s="71"/>
      <c r="R44" s="71"/>
      <c r="S44" s="71"/>
      <c r="T44" s="71"/>
      <c r="U44" s="71"/>
      <c r="V44" s="73"/>
      <c r="W44" s="71"/>
      <c r="X44" s="71"/>
      <c r="Y44" s="85"/>
    </row>
    <row r="45" spans="1:25" x14ac:dyDescent="0.25">
      <c r="A45" s="48" t="s">
        <v>25</v>
      </c>
      <c r="B45" s="41" t="s">
        <v>24</v>
      </c>
      <c r="C45" s="41" t="s">
        <v>34</v>
      </c>
      <c r="D45" s="41"/>
      <c r="E45" s="115" t="s">
        <v>52</v>
      </c>
      <c r="F45" s="126"/>
      <c r="G45" s="127"/>
      <c r="H45" s="123"/>
      <c r="I45" s="123"/>
      <c r="J45" s="123"/>
      <c r="K45" s="128"/>
      <c r="L45" s="123"/>
      <c r="M45" s="123"/>
      <c r="N45" s="99"/>
      <c r="O45" s="6"/>
      <c r="Q45" s="96"/>
      <c r="R45" s="97"/>
      <c r="S45" s="94"/>
      <c r="T45" s="94"/>
      <c r="U45" s="94"/>
      <c r="V45" s="98"/>
      <c r="W45" s="94"/>
      <c r="X45" s="94"/>
      <c r="Y45" s="99"/>
    </row>
    <row r="46" spans="1:25" x14ac:dyDescent="0.25">
      <c r="A46" s="48" t="s">
        <v>25</v>
      </c>
      <c r="B46" s="41" t="s">
        <v>24</v>
      </c>
      <c r="C46" s="41" t="s">
        <v>36</v>
      </c>
      <c r="D46" s="41"/>
      <c r="E46" s="115" t="s">
        <v>54</v>
      </c>
      <c r="F46" s="122"/>
      <c r="G46" s="122"/>
      <c r="H46" s="122"/>
      <c r="I46" s="122"/>
      <c r="J46" s="122"/>
      <c r="K46" s="121"/>
      <c r="L46" s="122"/>
      <c r="M46" s="122"/>
      <c r="N46" s="85"/>
      <c r="O46" s="6"/>
      <c r="Q46" s="71"/>
      <c r="R46" s="71"/>
      <c r="S46" s="71"/>
      <c r="T46" s="71"/>
      <c r="U46" s="71"/>
      <c r="V46" s="73"/>
      <c r="W46" s="71"/>
      <c r="X46" s="71"/>
      <c r="Y46" s="85"/>
    </row>
    <row r="47" spans="1:25" x14ac:dyDescent="0.25">
      <c r="A47" s="48" t="s">
        <v>25</v>
      </c>
      <c r="B47" s="41" t="s">
        <v>24</v>
      </c>
      <c r="C47" s="41" t="s">
        <v>156</v>
      </c>
      <c r="D47" s="41"/>
      <c r="E47" s="115" t="s">
        <v>52</v>
      </c>
      <c r="F47" s="123"/>
      <c r="G47" s="123"/>
      <c r="H47" s="123"/>
      <c r="I47" s="123"/>
      <c r="J47" s="123"/>
      <c r="K47" s="128"/>
      <c r="L47" s="123"/>
      <c r="M47" s="123"/>
      <c r="N47" s="99"/>
      <c r="O47" s="6"/>
      <c r="Q47" s="71"/>
      <c r="R47" s="71"/>
      <c r="S47" s="71"/>
      <c r="T47" s="71"/>
      <c r="U47" s="71"/>
      <c r="V47" s="73"/>
      <c r="W47" s="71"/>
      <c r="X47" s="71"/>
      <c r="Y47" s="85"/>
    </row>
    <row r="48" spans="1:25" s="335" customFormat="1" x14ac:dyDescent="0.25">
      <c r="A48" s="337" t="s">
        <v>25</v>
      </c>
      <c r="B48" s="330" t="s">
        <v>24</v>
      </c>
      <c r="C48" s="330" t="s">
        <v>173</v>
      </c>
      <c r="D48" s="330"/>
      <c r="E48" s="338" t="s">
        <v>52</v>
      </c>
      <c r="F48" s="332"/>
      <c r="G48" s="332"/>
      <c r="H48" s="332"/>
      <c r="I48" s="332"/>
      <c r="J48" s="332"/>
      <c r="K48" s="332"/>
      <c r="L48" s="332"/>
      <c r="M48" s="332"/>
      <c r="N48" s="333"/>
      <c r="O48" s="334"/>
      <c r="Q48" s="336"/>
      <c r="R48" s="336"/>
      <c r="S48" s="336"/>
      <c r="T48" s="336"/>
      <c r="U48" s="336"/>
      <c r="V48" s="336"/>
      <c r="W48" s="336"/>
      <c r="X48" s="336"/>
      <c r="Y48" s="333"/>
    </row>
    <row r="49" spans="1:25" s="264" customFormat="1" hidden="1" x14ac:dyDescent="0.25">
      <c r="A49" s="267" t="s">
        <v>25</v>
      </c>
      <c r="B49" s="268" t="s">
        <v>24</v>
      </c>
      <c r="C49" s="268" t="s">
        <v>175</v>
      </c>
      <c r="D49" s="268"/>
      <c r="E49" s="269" t="s">
        <v>52</v>
      </c>
      <c r="F49" s="291"/>
      <c r="G49" s="291"/>
      <c r="H49" s="291"/>
      <c r="I49" s="291"/>
      <c r="J49" s="291"/>
      <c r="K49" s="297"/>
      <c r="L49" s="291"/>
      <c r="M49" s="291"/>
      <c r="N49" s="266"/>
      <c r="O49" s="263"/>
      <c r="Q49" s="294"/>
      <c r="R49" s="294"/>
      <c r="S49" s="294"/>
      <c r="T49" s="294"/>
      <c r="U49" s="294"/>
      <c r="V49" s="299"/>
      <c r="W49" s="265"/>
      <c r="X49" s="265"/>
      <c r="Y49" s="266"/>
    </row>
    <row r="50" spans="1:25" s="264" customFormat="1" hidden="1" x14ac:dyDescent="0.25">
      <c r="A50" s="267" t="s">
        <v>25</v>
      </c>
      <c r="B50" s="268" t="s">
        <v>24</v>
      </c>
      <c r="C50" s="268" t="s">
        <v>176</v>
      </c>
      <c r="D50" s="268"/>
      <c r="E50" s="269" t="s">
        <v>52</v>
      </c>
      <c r="F50" s="291"/>
      <c r="G50" s="291"/>
      <c r="H50" s="291"/>
      <c r="I50" s="291"/>
      <c r="J50" s="291"/>
      <c r="K50" s="297"/>
      <c r="L50" s="291"/>
      <c r="M50" s="291"/>
      <c r="N50" s="266"/>
      <c r="O50" s="263"/>
      <c r="Q50" s="294"/>
      <c r="R50" s="294"/>
      <c r="S50" s="294"/>
      <c r="T50" s="294"/>
      <c r="U50" s="294"/>
      <c r="V50" s="299"/>
      <c r="W50" s="265"/>
      <c r="X50" s="265"/>
      <c r="Y50" s="266"/>
    </row>
    <row r="51" spans="1:25" s="264" customFormat="1" hidden="1" x14ac:dyDescent="0.25">
      <c r="A51" s="295"/>
      <c r="B51" s="289"/>
      <c r="C51" s="289"/>
      <c r="D51" s="289"/>
      <c r="E51" s="296"/>
      <c r="F51" s="291"/>
      <c r="G51" s="291"/>
      <c r="H51" s="291"/>
      <c r="I51" s="291"/>
      <c r="J51" s="291"/>
      <c r="K51" s="297"/>
      <c r="L51" s="291"/>
      <c r="M51" s="291"/>
      <c r="N51" s="266"/>
      <c r="O51" s="263"/>
      <c r="Q51" s="294"/>
      <c r="R51" s="294"/>
      <c r="S51" s="294"/>
      <c r="T51" s="294"/>
      <c r="U51" s="294"/>
      <c r="V51" s="299"/>
      <c r="W51" s="265"/>
      <c r="X51" s="265"/>
      <c r="Y51" s="266"/>
    </row>
    <row r="52" spans="1:25" s="264" customFormat="1" hidden="1" x14ac:dyDescent="0.25">
      <c r="A52" s="295"/>
      <c r="B52" s="289"/>
      <c r="C52" s="289"/>
      <c r="D52" s="289"/>
      <c r="E52" s="296"/>
      <c r="F52" s="291"/>
      <c r="G52" s="291"/>
      <c r="H52" s="291"/>
      <c r="I52" s="291"/>
      <c r="J52" s="291"/>
      <c r="K52" s="297"/>
      <c r="L52" s="291"/>
      <c r="M52" s="291"/>
      <c r="N52" s="266"/>
      <c r="O52" s="263"/>
      <c r="Q52" s="294"/>
      <c r="R52" s="294"/>
      <c r="S52" s="294"/>
      <c r="T52" s="294"/>
      <c r="U52" s="294"/>
      <c r="V52" s="299"/>
      <c r="W52" s="265"/>
      <c r="X52" s="265"/>
      <c r="Y52" s="266"/>
    </row>
    <row r="53" spans="1:25" ht="15.75" thickBot="1" x14ac:dyDescent="0.3">
      <c r="A53" s="46" t="s">
        <v>122</v>
      </c>
      <c r="B53" s="38"/>
      <c r="C53" s="39"/>
      <c r="D53" s="38"/>
      <c r="E53" s="112"/>
      <c r="F53" s="147"/>
      <c r="G53" s="148">
        <f>SUM(G39:G48)</f>
        <v>0</v>
      </c>
      <c r="H53" s="141"/>
      <c r="I53" s="148">
        <f t="shared" ref="I53:J53" si="16">SUM(I39:I48)</f>
        <v>0</v>
      </c>
      <c r="J53" s="148">
        <f t="shared" si="16"/>
        <v>0</v>
      </c>
      <c r="K53" s="136"/>
      <c r="L53" s="138"/>
      <c r="M53" s="138"/>
      <c r="N53" s="85"/>
      <c r="O53" s="6"/>
      <c r="Q53" s="36"/>
      <c r="R53" s="68"/>
      <c r="S53" s="70"/>
      <c r="T53" s="70"/>
      <c r="U53" s="70"/>
      <c r="V53" s="72"/>
      <c r="W53" s="71"/>
      <c r="X53" s="71"/>
      <c r="Y53" s="85"/>
    </row>
    <row r="54" spans="1:25" ht="16.5" thickBot="1" x14ac:dyDescent="0.3">
      <c r="A54" s="443" t="s">
        <v>28</v>
      </c>
      <c r="B54" s="444"/>
      <c r="C54" s="444"/>
      <c r="D54" s="53"/>
      <c r="E54" s="114"/>
      <c r="F54" s="155" t="s">
        <v>106</v>
      </c>
      <c r="G54" s="155" t="s">
        <v>111</v>
      </c>
      <c r="H54" s="155"/>
      <c r="I54" s="155" t="s">
        <v>111</v>
      </c>
      <c r="J54" s="155" t="s">
        <v>111</v>
      </c>
      <c r="K54" s="155" t="s">
        <v>111</v>
      </c>
      <c r="L54" s="155" t="s">
        <v>111</v>
      </c>
      <c r="M54" s="155" t="s">
        <v>111</v>
      </c>
      <c r="N54" s="152" t="s">
        <v>111</v>
      </c>
      <c r="O54" s="6"/>
      <c r="Q54" s="82"/>
      <c r="R54" s="82"/>
      <c r="S54" s="82"/>
      <c r="T54" s="82"/>
      <c r="U54" s="82"/>
      <c r="V54" s="82"/>
      <c r="W54" s="81"/>
      <c r="X54" s="81"/>
      <c r="Y54" s="83"/>
    </row>
    <row r="55" spans="1:25" x14ac:dyDescent="0.25">
      <c r="A55" s="48" t="s">
        <v>119</v>
      </c>
      <c r="B55" s="41" t="s">
        <v>28</v>
      </c>
      <c r="C55" s="41" t="s">
        <v>55</v>
      </c>
      <c r="D55" s="28" t="s">
        <v>56</v>
      </c>
      <c r="E55" s="116" t="s">
        <v>57</v>
      </c>
      <c r="F55" s="140">
        <f>Q55</f>
        <v>0</v>
      </c>
      <c r="G55" s="140">
        <f>R55/1.2</f>
        <v>0</v>
      </c>
      <c r="H55" s="140"/>
      <c r="I55" s="140">
        <f>T55/1.2</f>
        <v>0</v>
      </c>
      <c r="J55" s="140">
        <f>U55/1.2</f>
        <v>0</v>
      </c>
      <c r="K55" s="140"/>
      <c r="L55" s="139"/>
      <c r="M55" s="139"/>
      <c r="N55" s="144"/>
      <c r="O55" s="8"/>
      <c r="Q55" s="36"/>
      <c r="R55" s="68"/>
      <c r="S55" s="72"/>
      <c r="T55" s="72"/>
      <c r="U55" s="72"/>
      <c r="V55" s="72"/>
      <c r="W55" s="71"/>
      <c r="X55" s="71"/>
      <c r="Y55" s="86"/>
    </row>
    <row r="56" spans="1:25" x14ac:dyDescent="0.25">
      <c r="A56" s="48" t="s">
        <v>119</v>
      </c>
      <c r="B56" s="41" t="s">
        <v>28</v>
      </c>
      <c r="C56" s="41" t="s">
        <v>58</v>
      </c>
      <c r="D56" s="43" t="s">
        <v>59</v>
      </c>
      <c r="E56" s="117" t="s">
        <v>60</v>
      </c>
      <c r="F56" s="121">
        <f t="shared" ref="F56:F59" si="17">Q56</f>
        <v>0</v>
      </c>
      <c r="G56" s="121">
        <f t="shared" ref="G56:J59" si="18">R56/1.2</f>
        <v>0</v>
      </c>
      <c r="H56" s="121"/>
      <c r="I56" s="121">
        <f t="shared" si="18"/>
        <v>0</v>
      </c>
      <c r="J56" s="121">
        <f t="shared" si="18"/>
        <v>0</v>
      </c>
      <c r="K56" s="121"/>
      <c r="L56" s="122"/>
      <c r="M56" s="122"/>
      <c r="N56" s="85"/>
      <c r="O56" s="8"/>
      <c r="Q56" s="44"/>
      <c r="R56" s="44"/>
      <c r="S56" s="73"/>
      <c r="T56" s="73"/>
      <c r="U56" s="73"/>
      <c r="V56" s="73"/>
      <c r="W56" s="71"/>
      <c r="X56" s="71"/>
      <c r="Y56" s="85"/>
    </row>
    <row r="57" spans="1:25" x14ac:dyDescent="0.25">
      <c r="A57" s="48" t="s">
        <v>119</v>
      </c>
      <c r="B57" s="41" t="s">
        <v>28</v>
      </c>
      <c r="C57" s="41" t="s">
        <v>61</v>
      </c>
      <c r="D57" s="43" t="s">
        <v>62</v>
      </c>
      <c r="E57" s="117" t="s">
        <v>63</v>
      </c>
      <c r="F57" s="121">
        <f t="shared" si="17"/>
        <v>0</v>
      </c>
      <c r="G57" s="121">
        <f t="shared" si="18"/>
        <v>0</v>
      </c>
      <c r="H57" s="121"/>
      <c r="I57" s="121">
        <f t="shared" si="18"/>
        <v>0</v>
      </c>
      <c r="J57" s="121">
        <f t="shared" si="18"/>
        <v>0</v>
      </c>
      <c r="K57" s="121"/>
      <c r="L57" s="122"/>
      <c r="M57" s="122"/>
      <c r="N57" s="85"/>
      <c r="O57" s="8"/>
      <c r="Q57" s="44"/>
      <c r="R57" s="44"/>
      <c r="S57" s="73"/>
      <c r="T57" s="73"/>
      <c r="U57" s="73"/>
      <c r="V57" s="73"/>
      <c r="W57" s="71"/>
      <c r="X57" s="71"/>
      <c r="Y57" s="85"/>
    </row>
    <row r="58" spans="1:25" x14ac:dyDescent="0.25">
      <c r="A58" s="48" t="s">
        <v>119</v>
      </c>
      <c r="B58" s="41" t="s">
        <v>28</v>
      </c>
      <c r="C58" s="41" t="s">
        <v>64</v>
      </c>
      <c r="D58" s="43" t="s">
        <v>65</v>
      </c>
      <c r="E58" s="117" t="s">
        <v>66</v>
      </c>
      <c r="F58" s="121">
        <f t="shared" si="17"/>
        <v>0</v>
      </c>
      <c r="G58" s="121">
        <f t="shared" si="18"/>
        <v>0</v>
      </c>
      <c r="H58" s="121"/>
      <c r="I58" s="121">
        <f t="shared" si="18"/>
        <v>0</v>
      </c>
      <c r="J58" s="121">
        <f t="shared" si="18"/>
        <v>0</v>
      </c>
      <c r="K58" s="121"/>
      <c r="L58" s="122"/>
      <c r="M58" s="122"/>
      <c r="N58" s="85"/>
      <c r="O58" s="8"/>
      <c r="Q58" s="44"/>
      <c r="R58" s="44"/>
      <c r="S58" s="73"/>
      <c r="T58" s="73"/>
      <c r="U58" s="73"/>
      <c r="V58" s="73"/>
      <c r="W58" s="71"/>
      <c r="X58" s="71"/>
      <c r="Y58" s="85"/>
    </row>
    <row r="59" spans="1:25" x14ac:dyDescent="0.25">
      <c r="A59" s="48" t="s">
        <v>119</v>
      </c>
      <c r="B59" s="41" t="s">
        <v>28</v>
      </c>
      <c r="C59" s="41" t="s">
        <v>67</v>
      </c>
      <c r="D59" s="43"/>
      <c r="E59" s="117" t="s">
        <v>68</v>
      </c>
      <c r="F59" s="121">
        <f t="shared" si="17"/>
        <v>0</v>
      </c>
      <c r="G59" s="121">
        <f t="shared" si="18"/>
        <v>0</v>
      </c>
      <c r="H59" s="121"/>
      <c r="I59" s="121">
        <f t="shared" si="18"/>
        <v>0</v>
      </c>
      <c r="J59" s="121">
        <f t="shared" si="18"/>
        <v>0</v>
      </c>
      <c r="K59" s="121"/>
      <c r="L59" s="122"/>
      <c r="M59" s="122"/>
      <c r="N59" s="85"/>
      <c r="O59" s="8"/>
      <c r="Q59" s="44"/>
      <c r="R59" s="44"/>
      <c r="S59" s="73"/>
      <c r="T59" s="73"/>
      <c r="U59" s="73"/>
      <c r="V59" s="73"/>
      <c r="W59" s="71"/>
      <c r="X59" s="71"/>
      <c r="Y59" s="85"/>
    </row>
    <row r="60" spans="1:25" ht="15.75" thickBot="1" x14ac:dyDescent="0.3">
      <c r="A60" s="46" t="s">
        <v>122</v>
      </c>
      <c r="B60" s="38"/>
      <c r="C60" s="39"/>
      <c r="D60" s="38"/>
      <c r="E60" s="112"/>
      <c r="F60" s="147"/>
      <c r="G60" s="148">
        <f>SUM(G47:G59)</f>
        <v>0</v>
      </c>
      <c r="H60" s="141"/>
      <c r="I60" s="148">
        <f>SUM(I47:I59)</f>
        <v>0</v>
      </c>
      <c r="J60" s="148">
        <f>SUM(J47:J59)</f>
        <v>0</v>
      </c>
      <c r="K60" s="136"/>
      <c r="L60" s="138"/>
      <c r="M60" s="138"/>
      <c r="N60" s="142"/>
      <c r="O60" s="8"/>
      <c r="Q60" s="44"/>
      <c r="R60" s="44"/>
      <c r="S60" s="73"/>
      <c r="T60" s="73"/>
      <c r="U60" s="73"/>
      <c r="V60" s="73"/>
      <c r="W60" s="71"/>
      <c r="X60" s="71"/>
      <c r="Y60" s="85"/>
    </row>
    <row r="61" spans="1:25" ht="16.5" thickBot="1" x14ac:dyDescent="0.3">
      <c r="A61" s="443" t="s">
        <v>31</v>
      </c>
      <c r="B61" s="444"/>
      <c r="C61" s="444"/>
      <c r="D61" s="53"/>
      <c r="E61" s="114"/>
      <c r="F61" s="155" t="s">
        <v>106</v>
      </c>
      <c r="G61" s="155" t="s">
        <v>111</v>
      </c>
      <c r="H61" s="155"/>
      <c r="I61" s="155" t="s">
        <v>111</v>
      </c>
      <c r="J61" s="155" t="s">
        <v>111</v>
      </c>
      <c r="K61" s="155" t="s">
        <v>111</v>
      </c>
      <c r="L61" s="155" t="s">
        <v>111</v>
      </c>
      <c r="M61" s="155" t="s">
        <v>111</v>
      </c>
      <c r="N61" s="152" t="s">
        <v>111</v>
      </c>
      <c r="O61" s="8"/>
      <c r="Q61" s="82"/>
      <c r="R61" s="82"/>
      <c r="S61" s="82"/>
      <c r="T61" s="82"/>
      <c r="U61" s="82"/>
      <c r="V61" s="82"/>
      <c r="W61" s="81"/>
      <c r="X61" s="81"/>
      <c r="Y61" s="83"/>
    </row>
    <row r="62" spans="1:25" x14ac:dyDescent="0.25">
      <c r="A62" s="48" t="s">
        <v>121</v>
      </c>
      <c r="B62" s="41" t="s">
        <v>31</v>
      </c>
      <c r="C62" s="41" t="s">
        <v>55</v>
      </c>
      <c r="D62" s="41"/>
      <c r="E62" s="115" t="s">
        <v>69</v>
      </c>
      <c r="F62" s="139">
        <f>Q62</f>
        <v>0</v>
      </c>
      <c r="G62" s="139">
        <f>R62/4.8</f>
        <v>0</v>
      </c>
      <c r="H62" s="139"/>
      <c r="I62" s="139">
        <f>T62/4.8</f>
        <v>0</v>
      </c>
      <c r="J62" s="139">
        <f>U62/4.8</f>
        <v>0</v>
      </c>
      <c r="K62" s="140"/>
      <c r="L62" s="139"/>
      <c r="M62" s="139"/>
      <c r="N62" s="143"/>
      <c r="O62" s="7"/>
      <c r="Q62" s="71"/>
      <c r="R62" s="71"/>
      <c r="S62" s="71"/>
      <c r="T62" s="71"/>
      <c r="U62" s="71"/>
      <c r="V62" s="73"/>
      <c r="W62" s="71"/>
      <c r="X62" s="71"/>
      <c r="Y62" s="85"/>
    </row>
    <row r="63" spans="1:25" x14ac:dyDescent="0.25">
      <c r="A63" s="48" t="s">
        <v>121</v>
      </c>
      <c r="B63" s="41" t="s">
        <v>31</v>
      </c>
      <c r="C63" s="41" t="s">
        <v>58</v>
      </c>
      <c r="D63" s="41" t="s">
        <v>1</v>
      </c>
      <c r="E63" s="115" t="s">
        <v>70</v>
      </c>
      <c r="F63" s="122">
        <f t="shared" ref="F63:F66" si="19">Q63</f>
        <v>0</v>
      </c>
      <c r="G63" s="122">
        <f t="shared" ref="G63:J66" si="20">R63/4.8</f>
        <v>0</v>
      </c>
      <c r="H63" s="122"/>
      <c r="I63" s="122">
        <f t="shared" si="20"/>
        <v>0</v>
      </c>
      <c r="J63" s="122">
        <f t="shared" si="20"/>
        <v>0</v>
      </c>
      <c r="K63" s="121"/>
      <c r="L63" s="122"/>
      <c r="M63" s="122"/>
      <c r="N63" s="85"/>
      <c r="O63" s="7"/>
      <c r="Q63" s="71"/>
      <c r="R63" s="71"/>
      <c r="S63" s="71"/>
      <c r="T63" s="71"/>
      <c r="U63" s="71"/>
      <c r="V63" s="73"/>
      <c r="W63" s="71"/>
      <c r="X63" s="71"/>
      <c r="Y63" s="85"/>
    </row>
    <row r="64" spans="1:25" x14ac:dyDescent="0.25">
      <c r="A64" s="48" t="s">
        <v>121</v>
      </c>
      <c r="B64" s="41" t="s">
        <v>31</v>
      </c>
      <c r="C64" s="41" t="s">
        <v>61</v>
      </c>
      <c r="D64" s="41" t="s">
        <v>1</v>
      </c>
      <c r="E64" s="115" t="s">
        <v>69</v>
      </c>
      <c r="F64" s="122">
        <f t="shared" si="19"/>
        <v>0</v>
      </c>
      <c r="G64" s="122">
        <f t="shared" si="20"/>
        <v>0</v>
      </c>
      <c r="H64" s="122"/>
      <c r="I64" s="122">
        <f t="shared" si="20"/>
        <v>0</v>
      </c>
      <c r="J64" s="122">
        <f t="shared" si="20"/>
        <v>0</v>
      </c>
      <c r="K64" s="121"/>
      <c r="L64" s="122"/>
      <c r="M64" s="122"/>
      <c r="N64" s="85"/>
      <c r="O64" s="7"/>
      <c r="Q64" s="71"/>
      <c r="R64" s="71"/>
      <c r="S64" s="71"/>
      <c r="T64" s="71"/>
      <c r="U64" s="71"/>
      <c r="V64" s="73"/>
      <c r="W64" s="71"/>
      <c r="X64" s="71"/>
      <c r="Y64" s="85"/>
    </row>
    <row r="65" spans="1:25" x14ac:dyDescent="0.25">
      <c r="A65" s="48" t="s">
        <v>121</v>
      </c>
      <c r="B65" s="41" t="s">
        <v>31</v>
      </c>
      <c r="C65" s="41" t="s">
        <v>64</v>
      </c>
      <c r="D65" s="41"/>
      <c r="E65" s="115" t="s">
        <v>71</v>
      </c>
      <c r="F65" s="122">
        <f t="shared" si="19"/>
        <v>0</v>
      </c>
      <c r="G65" s="122">
        <f t="shared" si="20"/>
        <v>0</v>
      </c>
      <c r="H65" s="122"/>
      <c r="I65" s="122">
        <f t="shared" si="20"/>
        <v>0</v>
      </c>
      <c r="J65" s="122">
        <f t="shared" si="20"/>
        <v>0</v>
      </c>
      <c r="K65" s="121"/>
      <c r="L65" s="122"/>
      <c r="M65" s="122"/>
      <c r="N65" s="85"/>
      <c r="O65" s="7"/>
      <c r="Q65" s="71"/>
      <c r="R65" s="71"/>
      <c r="S65" s="71"/>
      <c r="T65" s="71"/>
      <c r="U65" s="71"/>
      <c r="V65" s="73"/>
      <c r="W65" s="71"/>
      <c r="X65" s="71"/>
      <c r="Y65" s="85"/>
    </row>
    <row r="66" spans="1:25" x14ac:dyDescent="0.25">
      <c r="A66" s="48" t="s">
        <v>121</v>
      </c>
      <c r="B66" s="41" t="s">
        <v>31</v>
      </c>
      <c r="C66" s="41" t="s">
        <v>72</v>
      </c>
      <c r="D66" s="41"/>
      <c r="E66" s="115" t="s">
        <v>71</v>
      </c>
      <c r="F66" s="122">
        <f t="shared" si="19"/>
        <v>0</v>
      </c>
      <c r="G66" s="122">
        <f t="shared" si="20"/>
        <v>0</v>
      </c>
      <c r="H66" s="122"/>
      <c r="I66" s="122">
        <f t="shared" si="20"/>
        <v>0</v>
      </c>
      <c r="J66" s="122">
        <f t="shared" si="20"/>
        <v>0</v>
      </c>
      <c r="K66" s="121"/>
      <c r="L66" s="122"/>
      <c r="M66" s="122"/>
      <c r="N66" s="85"/>
      <c r="O66" s="7"/>
      <c r="Q66" s="71"/>
      <c r="R66" s="71"/>
      <c r="S66" s="71"/>
      <c r="T66" s="71"/>
      <c r="U66" s="71"/>
      <c r="V66" s="73"/>
      <c r="W66" s="71"/>
      <c r="X66" s="71"/>
      <c r="Y66" s="85"/>
    </row>
    <row r="67" spans="1:25" ht="15.75" thickBot="1" x14ac:dyDescent="0.3">
      <c r="A67" s="46" t="s">
        <v>122</v>
      </c>
      <c r="B67" s="38"/>
      <c r="C67" s="39"/>
      <c r="D67" s="38"/>
      <c r="E67" s="112"/>
      <c r="F67" s="147"/>
      <c r="G67" s="148">
        <f>SUM(G59:G66)</f>
        <v>0</v>
      </c>
      <c r="H67" s="141"/>
      <c r="I67" s="148">
        <f>SUM(I59:I66)</f>
        <v>0</v>
      </c>
      <c r="J67" s="148">
        <f>SUM(J59:J66)</f>
        <v>0</v>
      </c>
      <c r="K67" s="141"/>
      <c r="L67" s="141"/>
      <c r="M67" s="141"/>
      <c r="N67" s="90"/>
      <c r="O67" s="7"/>
      <c r="Q67" s="87"/>
      <c r="R67" s="88"/>
      <c r="S67" s="72"/>
      <c r="T67" s="72"/>
      <c r="U67" s="72"/>
      <c r="V67" s="70"/>
      <c r="W67" s="71"/>
      <c r="X67" s="71"/>
      <c r="Y67" s="89"/>
    </row>
    <row r="68" spans="1:25" ht="16.5" thickBot="1" x14ac:dyDescent="0.3">
      <c r="A68" s="413" t="s">
        <v>115</v>
      </c>
      <c r="B68" s="414"/>
      <c r="C68" s="414"/>
      <c r="D68" s="53"/>
      <c r="E68" s="53"/>
      <c r="F68" s="157" t="s">
        <v>106</v>
      </c>
      <c r="G68" s="155" t="s">
        <v>110</v>
      </c>
      <c r="H68" s="155"/>
      <c r="I68" s="155" t="s">
        <v>110</v>
      </c>
      <c r="J68" s="155" t="s">
        <v>110</v>
      </c>
      <c r="K68" s="155" t="s">
        <v>110</v>
      </c>
      <c r="L68" s="155" t="s">
        <v>110</v>
      </c>
      <c r="M68" s="155" t="s">
        <v>110</v>
      </c>
      <c r="N68" s="152" t="s">
        <v>110</v>
      </c>
      <c r="O68" s="7"/>
      <c r="Q68" s="82"/>
      <c r="R68" s="82"/>
      <c r="S68" s="82"/>
      <c r="T68" s="82"/>
      <c r="U68" s="82"/>
      <c r="V68" s="82"/>
      <c r="W68" s="81"/>
      <c r="X68" s="81"/>
      <c r="Y68" s="83"/>
    </row>
    <row r="69" spans="1:25" x14ac:dyDescent="0.25">
      <c r="A69" s="48" t="s">
        <v>157</v>
      </c>
      <c r="B69" s="41" t="s">
        <v>20</v>
      </c>
      <c r="C69" s="41" t="s">
        <v>83</v>
      </c>
      <c r="D69" s="41"/>
      <c r="E69" s="115"/>
      <c r="F69" s="139"/>
      <c r="G69" s="139"/>
      <c r="H69" s="139"/>
      <c r="I69" s="139"/>
      <c r="J69" s="139"/>
      <c r="K69" s="140"/>
      <c r="L69" s="139"/>
      <c r="M69" s="139"/>
      <c r="N69" s="76"/>
      <c r="O69" s="7"/>
      <c r="Q69" s="71"/>
      <c r="R69" s="71"/>
      <c r="S69" s="71"/>
      <c r="T69" s="71"/>
      <c r="U69" s="71"/>
      <c r="V69" s="73"/>
      <c r="W69" s="71"/>
      <c r="X69" s="71"/>
      <c r="Y69" s="84"/>
    </row>
    <row r="70" spans="1:25" ht="15.75" thickBot="1" x14ac:dyDescent="0.3">
      <c r="A70" s="48"/>
      <c r="B70" s="41"/>
      <c r="C70" s="41"/>
      <c r="D70" s="41"/>
      <c r="E70" s="115"/>
      <c r="F70" s="138"/>
      <c r="G70" s="138"/>
      <c r="H70" s="138"/>
      <c r="I70" s="138"/>
      <c r="J70" s="138"/>
      <c r="K70" s="136"/>
      <c r="L70" s="138"/>
      <c r="M70" s="138"/>
      <c r="N70" s="142"/>
      <c r="O70" s="7"/>
      <c r="Q70" s="71"/>
      <c r="R70" s="71"/>
      <c r="S70" s="71"/>
      <c r="T70" s="71"/>
      <c r="U70" s="71"/>
      <c r="V70" s="73"/>
      <c r="W70" s="71"/>
      <c r="X70" s="71"/>
      <c r="Y70" s="85"/>
    </row>
    <row r="71" spans="1:25" ht="16.5" thickBot="1" x14ac:dyDescent="0.3">
      <c r="A71" s="413" t="s">
        <v>158</v>
      </c>
      <c r="B71" s="414"/>
      <c r="C71" s="414"/>
      <c r="D71" s="53"/>
      <c r="E71" s="53"/>
      <c r="F71" s="157" t="s">
        <v>106</v>
      </c>
      <c r="G71" s="155" t="s">
        <v>110</v>
      </c>
      <c r="H71" s="155"/>
      <c r="I71" s="155" t="s">
        <v>110</v>
      </c>
      <c r="J71" s="155" t="s">
        <v>110</v>
      </c>
      <c r="K71" s="155" t="s">
        <v>110</v>
      </c>
      <c r="L71" s="155" t="s">
        <v>110</v>
      </c>
      <c r="M71" s="155" t="s">
        <v>110</v>
      </c>
      <c r="N71" s="152" t="s">
        <v>110</v>
      </c>
      <c r="O71" s="8"/>
      <c r="Q71" s="71"/>
      <c r="R71" s="71"/>
      <c r="S71" s="71"/>
      <c r="T71" s="71"/>
      <c r="U71" s="71"/>
      <c r="V71" s="73"/>
      <c r="W71" s="71"/>
      <c r="X71" s="71"/>
      <c r="Y71" s="77"/>
    </row>
    <row r="72" spans="1:25" x14ac:dyDescent="0.25">
      <c r="A72" s="48" t="s">
        <v>160</v>
      </c>
      <c r="B72" s="41" t="s">
        <v>159</v>
      </c>
      <c r="C72" s="41" t="s">
        <v>83</v>
      </c>
      <c r="D72" s="41"/>
      <c r="E72" s="115"/>
      <c r="F72" s="139"/>
      <c r="G72" s="139"/>
      <c r="H72" s="139"/>
      <c r="I72" s="139"/>
      <c r="J72" s="139"/>
      <c r="K72" s="140"/>
      <c r="L72" s="139"/>
      <c r="M72" s="139"/>
      <c r="N72" s="76"/>
      <c r="O72" s="8"/>
      <c r="Q72" s="71"/>
      <c r="R72" s="71"/>
      <c r="S72" s="71"/>
      <c r="T72" s="71"/>
      <c r="U72" s="71"/>
      <c r="V72" s="73"/>
      <c r="W72" s="71"/>
      <c r="X72" s="71"/>
      <c r="Y72" s="85"/>
    </row>
    <row r="73" spans="1:25" ht="15.75" thickBot="1" x14ac:dyDescent="0.3">
      <c r="A73" s="168"/>
      <c r="B73" s="7"/>
      <c r="C73" s="7"/>
      <c r="D73" s="11"/>
      <c r="E73" s="118"/>
      <c r="F73" s="124"/>
      <c r="G73" s="129"/>
      <c r="H73" s="121"/>
      <c r="I73" s="121"/>
      <c r="J73" s="121"/>
      <c r="K73" s="122"/>
      <c r="L73" s="122"/>
      <c r="M73" s="122"/>
      <c r="N73" s="90"/>
      <c r="O73" s="8"/>
      <c r="Q73" s="36"/>
      <c r="R73" s="88"/>
      <c r="S73" s="72"/>
      <c r="T73" s="72"/>
      <c r="U73" s="72"/>
      <c r="V73" s="70"/>
      <c r="W73" s="71"/>
      <c r="X73" s="71"/>
      <c r="Y73" s="90"/>
    </row>
    <row r="74" spans="1:25" ht="16.5" thickBot="1" x14ac:dyDescent="0.3">
      <c r="A74" s="413" t="s">
        <v>35</v>
      </c>
      <c r="B74" s="414"/>
      <c r="C74" s="414"/>
      <c r="D74" s="53"/>
      <c r="E74" s="114"/>
      <c r="F74" s="158" t="s">
        <v>112</v>
      </c>
      <c r="G74" s="159" t="s">
        <v>111</v>
      </c>
      <c r="H74" s="159"/>
      <c r="I74" s="159" t="s">
        <v>111</v>
      </c>
      <c r="J74" s="159" t="s">
        <v>111</v>
      </c>
      <c r="K74" s="159" t="s">
        <v>111</v>
      </c>
      <c r="L74" s="159" t="s">
        <v>111</v>
      </c>
      <c r="M74" s="159" t="s">
        <v>111</v>
      </c>
      <c r="N74" s="152" t="s">
        <v>111</v>
      </c>
      <c r="O74" s="8"/>
      <c r="Q74" s="82"/>
      <c r="R74" s="82"/>
      <c r="S74" s="82"/>
      <c r="T74" s="82"/>
      <c r="U74" s="82"/>
      <c r="V74" s="82"/>
      <c r="W74" s="81"/>
      <c r="X74" s="81"/>
      <c r="Y74" s="83"/>
    </row>
    <row r="75" spans="1:25" x14ac:dyDescent="0.25">
      <c r="A75" s="48" t="s">
        <v>172</v>
      </c>
      <c r="B75" s="41" t="s">
        <v>35</v>
      </c>
      <c r="C75" s="41" t="s">
        <v>73</v>
      </c>
      <c r="D75" s="41"/>
      <c r="E75" s="115" t="s">
        <v>74</v>
      </c>
      <c r="F75" s="139">
        <f>Q75</f>
        <v>0</v>
      </c>
      <c r="G75" s="285">
        <f>R75*1.6667 +0.49</f>
        <v>0.49</v>
      </c>
      <c r="H75" s="139" t="s">
        <v>1</v>
      </c>
      <c r="I75" s="139">
        <f>T75*1.6667</f>
        <v>0</v>
      </c>
      <c r="J75" s="139">
        <f>U75*1.6667</f>
        <v>0</v>
      </c>
      <c r="K75" s="140"/>
      <c r="L75" s="139"/>
      <c r="M75" s="139"/>
      <c r="N75" s="76"/>
      <c r="O75" s="8"/>
      <c r="Q75" s="71"/>
      <c r="R75" s="71"/>
      <c r="S75" s="71" t="s">
        <v>1</v>
      </c>
      <c r="T75" s="71"/>
      <c r="U75" s="71"/>
      <c r="V75" s="73"/>
      <c r="W75" s="71"/>
      <c r="X75" s="71"/>
      <c r="Y75" s="77"/>
    </row>
    <row r="76" spans="1:25" x14ac:dyDescent="0.25">
      <c r="A76" s="48" t="s">
        <v>172</v>
      </c>
      <c r="B76" s="41" t="s">
        <v>35</v>
      </c>
      <c r="C76" s="41" t="s">
        <v>75</v>
      </c>
      <c r="D76" s="41"/>
      <c r="E76" s="115" t="s">
        <v>74</v>
      </c>
      <c r="F76" s="122">
        <f t="shared" ref="F76:F85" si="21">Q76</f>
        <v>0</v>
      </c>
      <c r="G76" s="286">
        <f>R76*1.6667 + 0.49</f>
        <v>0.49</v>
      </c>
      <c r="H76" s="122"/>
      <c r="I76" s="122">
        <f t="shared" ref="I76:J85" si="22">T76*1.6667</f>
        <v>0</v>
      </c>
      <c r="J76" s="122">
        <f t="shared" si="22"/>
        <v>0</v>
      </c>
      <c r="K76" s="121"/>
      <c r="L76" s="122"/>
      <c r="M76" s="122"/>
      <c r="N76" s="77"/>
      <c r="O76" s="8"/>
      <c r="Q76" s="71"/>
      <c r="R76" s="71"/>
      <c r="S76" s="71"/>
      <c r="T76" s="71"/>
      <c r="U76" s="71"/>
      <c r="V76" s="73"/>
      <c r="W76" s="71"/>
      <c r="X76" s="71"/>
      <c r="Y76" s="77"/>
    </row>
    <row r="77" spans="1:25" x14ac:dyDescent="0.25">
      <c r="A77" s="48" t="s">
        <v>172</v>
      </c>
      <c r="B77" s="41" t="s">
        <v>35</v>
      </c>
      <c r="C77" s="41" t="s">
        <v>76</v>
      </c>
      <c r="D77" s="41"/>
      <c r="E77" s="115" t="s">
        <v>74</v>
      </c>
      <c r="F77" s="122">
        <f t="shared" si="21"/>
        <v>0</v>
      </c>
      <c r="G77" s="286">
        <f t="shared" ref="G77:G85" si="23">R77*1.6667 + 0.49</f>
        <v>0.49</v>
      </c>
      <c r="H77" s="122"/>
      <c r="I77" s="122">
        <f t="shared" si="22"/>
        <v>0</v>
      </c>
      <c r="J77" s="122">
        <f t="shared" si="22"/>
        <v>0</v>
      </c>
      <c r="K77" s="121"/>
      <c r="L77" s="122"/>
      <c r="M77" s="122"/>
      <c r="N77" s="77"/>
      <c r="O77" s="8"/>
      <c r="Q77" s="71"/>
      <c r="R77" s="71"/>
      <c r="S77" s="71"/>
      <c r="T77" s="71"/>
      <c r="U77" s="71"/>
      <c r="V77" s="73"/>
      <c r="W77" s="71"/>
      <c r="X77" s="71"/>
      <c r="Y77" s="77"/>
    </row>
    <row r="78" spans="1:25" x14ac:dyDescent="0.25">
      <c r="A78" s="48" t="s">
        <v>172</v>
      </c>
      <c r="B78" s="41" t="s">
        <v>35</v>
      </c>
      <c r="C78" s="41" t="s">
        <v>77</v>
      </c>
      <c r="D78" s="41"/>
      <c r="E78" s="115" t="s">
        <v>74</v>
      </c>
      <c r="F78" s="122">
        <f t="shared" si="21"/>
        <v>0</v>
      </c>
      <c r="G78" s="286">
        <f t="shared" si="23"/>
        <v>0.49</v>
      </c>
      <c r="H78" s="122"/>
      <c r="I78" s="122">
        <f t="shared" si="22"/>
        <v>0</v>
      </c>
      <c r="J78" s="122">
        <f t="shared" si="22"/>
        <v>0</v>
      </c>
      <c r="K78" s="121"/>
      <c r="L78" s="122"/>
      <c r="M78" s="122"/>
      <c r="N78" s="77"/>
      <c r="O78" s="8"/>
      <c r="Q78" s="71"/>
      <c r="R78" s="71"/>
      <c r="S78" s="71"/>
      <c r="T78" s="71"/>
      <c r="U78" s="71"/>
      <c r="V78" s="73"/>
      <c r="W78" s="71"/>
      <c r="X78" s="71"/>
      <c r="Y78" s="77"/>
    </row>
    <row r="79" spans="1:25" x14ac:dyDescent="0.25">
      <c r="A79" s="48" t="s">
        <v>172</v>
      </c>
      <c r="B79" s="41" t="s">
        <v>35</v>
      </c>
      <c r="C79" s="41" t="s">
        <v>61</v>
      </c>
      <c r="D79" s="41"/>
      <c r="E79" s="115" t="s">
        <v>74</v>
      </c>
      <c r="F79" s="122">
        <f t="shared" si="21"/>
        <v>0</v>
      </c>
      <c r="G79" s="286">
        <f t="shared" si="23"/>
        <v>0.49</v>
      </c>
      <c r="H79" s="122"/>
      <c r="I79" s="122">
        <f t="shared" si="22"/>
        <v>0</v>
      </c>
      <c r="J79" s="122">
        <f t="shared" si="22"/>
        <v>0</v>
      </c>
      <c r="K79" s="121"/>
      <c r="L79" s="122"/>
      <c r="M79" s="122"/>
      <c r="N79" s="77"/>
      <c r="O79" s="8"/>
      <c r="Q79" s="71"/>
      <c r="R79" s="71"/>
      <c r="S79" s="71"/>
      <c r="T79" s="71"/>
      <c r="U79" s="71"/>
      <c r="V79" s="73"/>
      <c r="W79" s="71"/>
      <c r="X79" s="71"/>
      <c r="Y79" s="77"/>
    </row>
    <row r="80" spans="1:25" x14ac:dyDescent="0.25">
      <c r="A80" s="48" t="s">
        <v>172</v>
      </c>
      <c r="B80" s="41" t="s">
        <v>35</v>
      </c>
      <c r="C80" s="41" t="s">
        <v>78</v>
      </c>
      <c r="D80" s="41"/>
      <c r="E80" s="115" t="s">
        <v>74</v>
      </c>
      <c r="F80" s="122">
        <f t="shared" si="21"/>
        <v>0</v>
      </c>
      <c r="G80" s="286">
        <f t="shared" si="23"/>
        <v>0.49</v>
      </c>
      <c r="H80" s="122"/>
      <c r="I80" s="122">
        <f t="shared" si="22"/>
        <v>0</v>
      </c>
      <c r="J80" s="122">
        <f t="shared" si="22"/>
        <v>0</v>
      </c>
      <c r="K80" s="121"/>
      <c r="L80" s="122"/>
      <c r="M80" s="122"/>
      <c r="N80" s="77"/>
      <c r="O80" s="8"/>
      <c r="Q80" s="71"/>
      <c r="R80" s="71"/>
      <c r="S80" s="71"/>
      <c r="T80" s="71"/>
      <c r="U80" s="71"/>
      <c r="V80" s="73"/>
      <c r="W80" s="71"/>
      <c r="X80" s="71"/>
      <c r="Y80" s="77"/>
    </row>
    <row r="81" spans="1:25" x14ac:dyDescent="0.25">
      <c r="A81" s="48" t="s">
        <v>172</v>
      </c>
      <c r="B81" s="41" t="s">
        <v>35</v>
      </c>
      <c r="C81" s="41" t="s">
        <v>79</v>
      </c>
      <c r="D81" s="41"/>
      <c r="E81" s="115" t="s">
        <v>74</v>
      </c>
      <c r="F81" s="122">
        <f t="shared" si="21"/>
        <v>0</v>
      </c>
      <c r="G81" s="286">
        <f t="shared" si="23"/>
        <v>0.49</v>
      </c>
      <c r="H81" s="122"/>
      <c r="I81" s="122">
        <f t="shared" si="22"/>
        <v>0</v>
      </c>
      <c r="J81" s="122">
        <f t="shared" si="22"/>
        <v>0</v>
      </c>
      <c r="K81" s="121"/>
      <c r="L81" s="122"/>
      <c r="M81" s="122"/>
      <c r="N81" s="77"/>
      <c r="O81" s="8"/>
      <c r="Q81" s="71"/>
      <c r="R81" s="71"/>
      <c r="S81" s="71"/>
      <c r="T81" s="71"/>
      <c r="U81" s="71"/>
      <c r="V81" s="73"/>
      <c r="W81" s="71"/>
      <c r="X81" s="71"/>
      <c r="Y81" s="77"/>
    </row>
    <row r="82" spans="1:25" x14ac:dyDescent="0.25">
      <c r="A82" s="48" t="s">
        <v>172</v>
      </c>
      <c r="B82" s="41" t="s">
        <v>35</v>
      </c>
      <c r="C82" s="41" t="s">
        <v>80</v>
      </c>
      <c r="D82" s="41"/>
      <c r="E82" s="115" t="s">
        <v>74</v>
      </c>
      <c r="F82" s="122">
        <f t="shared" si="21"/>
        <v>0</v>
      </c>
      <c r="G82" s="286">
        <f t="shared" si="23"/>
        <v>0.49</v>
      </c>
      <c r="H82" s="122"/>
      <c r="I82" s="122">
        <f t="shared" si="22"/>
        <v>0</v>
      </c>
      <c r="J82" s="122">
        <f t="shared" si="22"/>
        <v>0</v>
      </c>
      <c r="K82" s="121"/>
      <c r="L82" s="122"/>
      <c r="M82" s="122"/>
      <c r="N82" s="77"/>
      <c r="O82" s="8"/>
      <c r="Q82" s="71"/>
      <c r="R82" s="71"/>
      <c r="S82" s="71"/>
      <c r="T82" s="71"/>
      <c r="U82" s="71"/>
      <c r="V82" s="73"/>
      <c r="W82" s="71"/>
      <c r="X82" s="71"/>
      <c r="Y82" s="77"/>
    </row>
    <row r="83" spans="1:25" x14ac:dyDescent="0.25">
      <c r="A83" s="48" t="s">
        <v>172</v>
      </c>
      <c r="B83" s="41" t="s">
        <v>35</v>
      </c>
      <c r="C83" s="41" t="s">
        <v>58</v>
      </c>
      <c r="D83" s="41"/>
      <c r="E83" s="115" t="s">
        <v>74</v>
      </c>
      <c r="F83" s="122">
        <f t="shared" si="21"/>
        <v>0</v>
      </c>
      <c r="G83" s="286">
        <f t="shared" si="23"/>
        <v>0.49</v>
      </c>
      <c r="H83" s="122"/>
      <c r="I83" s="122">
        <f t="shared" si="22"/>
        <v>0</v>
      </c>
      <c r="J83" s="122">
        <f t="shared" si="22"/>
        <v>0</v>
      </c>
      <c r="K83" s="121"/>
      <c r="L83" s="122"/>
      <c r="M83" s="122"/>
      <c r="N83" s="77"/>
      <c r="O83" s="8"/>
      <c r="Q83" s="71"/>
      <c r="R83" s="71"/>
      <c r="S83" s="71"/>
      <c r="T83" s="71"/>
      <c r="U83" s="71"/>
      <c r="V83" s="73"/>
      <c r="W83" s="71"/>
      <c r="X83" s="71"/>
      <c r="Y83" s="77"/>
    </row>
    <row r="84" spans="1:25" x14ac:dyDescent="0.25">
      <c r="A84" s="48" t="s">
        <v>172</v>
      </c>
      <c r="B84" s="41" t="s">
        <v>35</v>
      </c>
      <c r="C84" s="41" t="s">
        <v>81</v>
      </c>
      <c r="D84" s="41"/>
      <c r="E84" s="115" t="s">
        <v>74</v>
      </c>
      <c r="F84" s="122">
        <f t="shared" si="21"/>
        <v>0</v>
      </c>
      <c r="G84" s="286">
        <f t="shared" si="23"/>
        <v>0.49</v>
      </c>
      <c r="H84" s="122"/>
      <c r="I84" s="122">
        <f t="shared" si="22"/>
        <v>0</v>
      </c>
      <c r="J84" s="122">
        <f t="shared" si="22"/>
        <v>0</v>
      </c>
      <c r="K84" s="121"/>
      <c r="L84" s="122"/>
      <c r="M84" s="122"/>
      <c r="N84" s="77"/>
      <c r="O84" s="8"/>
      <c r="Q84" s="71"/>
      <c r="R84" s="71"/>
      <c r="S84" s="71"/>
      <c r="T84" s="71"/>
      <c r="U84" s="71"/>
      <c r="V84" s="73"/>
      <c r="W84" s="71"/>
      <c r="X84" s="71"/>
      <c r="Y84" s="77"/>
    </row>
    <row r="85" spans="1:25" x14ac:dyDescent="0.25">
      <c r="A85" s="48" t="s">
        <v>172</v>
      </c>
      <c r="B85" s="41" t="s">
        <v>35</v>
      </c>
      <c r="C85" s="41" t="s">
        <v>64</v>
      </c>
      <c r="D85" s="41"/>
      <c r="E85" s="115" t="s">
        <v>74</v>
      </c>
      <c r="F85" s="122">
        <f t="shared" si="21"/>
        <v>0</v>
      </c>
      <c r="G85" s="286">
        <f t="shared" si="23"/>
        <v>0.49</v>
      </c>
      <c r="H85" s="122"/>
      <c r="I85" s="122">
        <f t="shared" si="22"/>
        <v>0</v>
      </c>
      <c r="J85" s="122">
        <f t="shared" si="22"/>
        <v>0</v>
      </c>
      <c r="K85" s="121"/>
      <c r="L85" s="122"/>
      <c r="M85" s="122"/>
      <c r="N85" s="77"/>
      <c r="O85" s="8"/>
      <c r="Q85" s="71"/>
      <c r="R85" s="71"/>
      <c r="S85" s="71"/>
      <c r="T85" s="71"/>
      <c r="U85" s="71"/>
      <c r="V85" s="73"/>
      <c r="W85" s="71"/>
      <c r="X85" s="71"/>
      <c r="Y85" s="77"/>
    </row>
    <row r="86" spans="1:25" ht="15.75" thickBot="1" x14ac:dyDescent="0.3">
      <c r="A86" s="46" t="s">
        <v>122</v>
      </c>
      <c r="B86" s="38"/>
      <c r="C86" s="39"/>
      <c r="D86" s="38"/>
      <c r="E86" s="112"/>
      <c r="F86" s="147"/>
      <c r="G86" s="287">
        <f>SUM(G78:G85)</f>
        <v>3.9200000000000008</v>
      </c>
      <c r="H86" s="141"/>
      <c r="I86" s="148">
        <f>SUM(I78:I85)</f>
        <v>0</v>
      </c>
      <c r="J86" s="148">
        <f>SUM(J78:J85)</f>
        <v>0</v>
      </c>
      <c r="K86" s="137"/>
      <c r="L86" s="138"/>
      <c r="M86" s="138"/>
      <c r="N86" s="77"/>
      <c r="O86" s="15"/>
      <c r="Q86" s="36" t="s">
        <v>1</v>
      </c>
      <c r="R86" s="88"/>
      <c r="S86" s="72"/>
      <c r="T86" s="72"/>
      <c r="U86" s="72"/>
      <c r="V86" s="74"/>
      <c r="W86" s="71"/>
      <c r="X86" s="71"/>
      <c r="Y86" s="77"/>
    </row>
    <row r="87" spans="1:25" ht="16.5" hidden="1" thickBot="1" x14ac:dyDescent="0.3">
      <c r="A87" s="413" t="s">
        <v>82</v>
      </c>
      <c r="B87" s="414"/>
      <c r="C87" s="414"/>
      <c r="D87" s="53"/>
      <c r="E87" s="133"/>
      <c r="F87" s="134" t="s">
        <v>106</v>
      </c>
      <c r="G87" s="135" t="s">
        <v>110</v>
      </c>
      <c r="H87" s="135"/>
      <c r="I87" s="135" t="s">
        <v>110</v>
      </c>
      <c r="J87" s="135" t="s">
        <v>110</v>
      </c>
      <c r="K87" s="135" t="s">
        <v>110</v>
      </c>
      <c r="L87" s="135" t="s">
        <v>110</v>
      </c>
      <c r="M87" s="135" t="s">
        <v>110</v>
      </c>
      <c r="N87" s="109" t="s">
        <v>110</v>
      </c>
      <c r="O87" s="8"/>
      <c r="Q87" s="82"/>
      <c r="R87" s="82"/>
      <c r="S87" s="82"/>
      <c r="T87" s="82"/>
      <c r="U87" s="82"/>
      <c r="V87" s="82"/>
      <c r="W87" s="81"/>
      <c r="X87" s="81"/>
      <c r="Y87" s="83"/>
    </row>
    <row r="88" spans="1:25" ht="15.75" hidden="1" thickBot="1" x14ac:dyDescent="0.3">
      <c r="A88" s="48" t="s">
        <v>21</v>
      </c>
      <c r="B88" s="41" t="s">
        <v>82</v>
      </c>
      <c r="C88" s="41" t="s">
        <v>83</v>
      </c>
      <c r="D88" s="41"/>
      <c r="E88" s="115" t="s">
        <v>84</v>
      </c>
      <c r="F88" s="122" t="s">
        <v>1</v>
      </c>
      <c r="G88" s="122" t="s">
        <v>1</v>
      </c>
      <c r="H88" s="122" t="s">
        <v>1</v>
      </c>
      <c r="I88" s="122" t="s">
        <v>1</v>
      </c>
      <c r="J88" s="122" t="s">
        <v>1</v>
      </c>
      <c r="K88" s="121"/>
      <c r="L88" s="122"/>
      <c r="M88" s="122"/>
      <c r="N88" s="77"/>
      <c r="O88" s="8"/>
      <c r="Q88" s="71" t="s">
        <v>1</v>
      </c>
      <c r="R88" s="71" t="s">
        <v>1</v>
      </c>
      <c r="S88" s="71" t="s">
        <v>1</v>
      </c>
      <c r="T88" s="71" t="s">
        <v>1</v>
      </c>
      <c r="U88" s="71" t="s">
        <v>1</v>
      </c>
      <c r="V88" s="73"/>
      <c r="W88" s="71"/>
      <c r="X88" s="71"/>
      <c r="Y88" s="77"/>
    </row>
    <row r="89" spans="1:25" ht="15.75" hidden="1" thickBot="1" x14ac:dyDescent="0.3">
      <c r="A89" s="47"/>
      <c r="B89" s="10"/>
      <c r="C89" s="14"/>
      <c r="D89" s="11"/>
      <c r="E89" s="118"/>
      <c r="F89" s="124"/>
      <c r="G89" s="129"/>
      <c r="H89" s="121"/>
      <c r="I89" s="121"/>
      <c r="J89" s="121"/>
      <c r="K89" s="131"/>
      <c r="L89" s="122"/>
      <c r="M89" s="122"/>
      <c r="N89" s="91"/>
      <c r="O89" s="15"/>
      <c r="Q89" s="36"/>
      <c r="R89" s="88"/>
      <c r="S89" s="72"/>
      <c r="T89" s="72"/>
      <c r="U89" s="72"/>
      <c r="V89" s="74"/>
      <c r="W89" s="71"/>
      <c r="X89" s="71"/>
      <c r="Y89" s="91"/>
    </row>
    <row r="90" spans="1:25" ht="90.75" hidden="1" thickBot="1" x14ac:dyDescent="0.3">
      <c r="A90" s="413" t="s">
        <v>85</v>
      </c>
      <c r="B90" s="414"/>
      <c r="C90" s="414"/>
      <c r="D90" s="16" t="s">
        <v>86</v>
      </c>
      <c r="E90" s="114"/>
      <c r="F90" s="130"/>
      <c r="G90" s="130"/>
      <c r="H90" s="130" t="s">
        <v>87</v>
      </c>
      <c r="I90" s="130"/>
      <c r="J90" s="130"/>
      <c r="K90" s="130"/>
      <c r="L90" s="132"/>
      <c r="M90" s="132"/>
      <c r="N90" s="92"/>
      <c r="O90" s="8"/>
      <c r="Q90" s="82"/>
      <c r="R90" s="82"/>
      <c r="S90" s="82" t="s">
        <v>87</v>
      </c>
      <c r="T90" s="82"/>
      <c r="U90" s="82"/>
      <c r="V90" s="82"/>
      <c r="W90" s="81"/>
      <c r="X90" s="81"/>
      <c r="Y90" s="92"/>
    </row>
    <row r="91" spans="1:25" ht="15.75" hidden="1" thickBot="1" x14ac:dyDescent="0.3">
      <c r="A91" s="48" t="s">
        <v>85</v>
      </c>
      <c r="B91" s="41" t="s">
        <v>85</v>
      </c>
      <c r="C91" s="41" t="s">
        <v>83</v>
      </c>
      <c r="D91" s="41">
        <v>250</v>
      </c>
      <c r="E91" s="115"/>
      <c r="F91" s="122"/>
      <c r="G91" s="122" t="s">
        <v>88</v>
      </c>
      <c r="H91" s="122" t="s">
        <v>88</v>
      </c>
      <c r="I91" s="122" t="s">
        <v>88</v>
      </c>
      <c r="J91" s="122" t="s">
        <v>88</v>
      </c>
      <c r="K91" s="121"/>
      <c r="L91" s="122"/>
      <c r="M91" s="122"/>
      <c r="N91" s="77"/>
      <c r="O91" s="8"/>
      <c r="Q91" s="71"/>
      <c r="R91" s="71" t="s">
        <v>88</v>
      </c>
      <c r="S91" s="71" t="s">
        <v>88</v>
      </c>
      <c r="T91" s="71" t="s">
        <v>88</v>
      </c>
      <c r="U91" s="71" t="s">
        <v>88</v>
      </c>
      <c r="V91" s="73"/>
      <c r="W91" s="71"/>
      <c r="X91" s="71"/>
      <c r="Y91" s="77"/>
    </row>
    <row r="92" spans="1:25" ht="15.75" hidden="1" thickBot="1" x14ac:dyDescent="0.3">
      <c r="A92" s="165"/>
      <c r="B92" s="27"/>
      <c r="C92" s="27"/>
      <c r="D92" s="27"/>
      <c r="E92" s="111"/>
      <c r="F92" s="122"/>
      <c r="G92" s="122"/>
      <c r="H92" s="122"/>
      <c r="I92" s="122"/>
      <c r="J92" s="122"/>
      <c r="K92" s="121"/>
      <c r="L92" s="122"/>
      <c r="M92" s="122"/>
      <c r="N92" s="77"/>
      <c r="O92" s="8"/>
      <c r="Q92" s="70"/>
      <c r="R92" s="70"/>
      <c r="S92" s="70"/>
      <c r="T92" s="70"/>
      <c r="U92" s="70"/>
      <c r="V92" s="73"/>
      <c r="W92" s="71"/>
      <c r="X92" s="71"/>
      <c r="Y92" s="77"/>
    </row>
    <row r="93" spans="1:25" ht="16.5" thickBot="1" x14ac:dyDescent="0.3">
      <c r="A93" s="413" t="s">
        <v>89</v>
      </c>
      <c r="B93" s="414"/>
      <c r="C93" s="414"/>
      <c r="D93" s="53"/>
      <c r="E93" s="114"/>
      <c r="F93" s="159" t="s">
        <v>106</v>
      </c>
      <c r="G93" s="159" t="s">
        <v>110</v>
      </c>
      <c r="H93" s="159"/>
      <c r="I93" s="159" t="s">
        <v>110</v>
      </c>
      <c r="J93" s="159" t="s">
        <v>110</v>
      </c>
      <c r="K93" s="159" t="s">
        <v>110</v>
      </c>
      <c r="L93" s="159" t="s">
        <v>110</v>
      </c>
      <c r="M93" s="159" t="s">
        <v>110</v>
      </c>
      <c r="N93" s="152" t="s">
        <v>110</v>
      </c>
      <c r="O93" s="8"/>
      <c r="Q93" s="82"/>
      <c r="R93" s="82"/>
      <c r="S93" s="82" t="s">
        <v>87</v>
      </c>
      <c r="T93" s="82"/>
      <c r="U93" s="82"/>
      <c r="V93" s="82"/>
      <c r="W93" s="81"/>
      <c r="X93" s="81"/>
      <c r="Y93" s="92"/>
    </row>
    <row r="94" spans="1:25" x14ac:dyDescent="0.25">
      <c r="A94" s="48" t="s">
        <v>118</v>
      </c>
      <c r="B94" s="41" t="s">
        <v>89</v>
      </c>
      <c r="C94" s="41" t="s">
        <v>90</v>
      </c>
      <c r="D94" s="41"/>
      <c r="E94" s="115"/>
      <c r="F94" s="139"/>
      <c r="G94" s="139" t="s">
        <v>88</v>
      </c>
      <c r="H94" s="139" t="s">
        <v>88</v>
      </c>
      <c r="I94" s="139" t="s">
        <v>88</v>
      </c>
      <c r="J94" s="139" t="s">
        <v>88</v>
      </c>
      <c r="K94" s="140"/>
      <c r="L94" s="139"/>
      <c r="M94" s="139"/>
      <c r="N94" s="77"/>
      <c r="O94" s="8"/>
      <c r="Q94" s="71"/>
      <c r="R94" s="71" t="s">
        <v>88</v>
      </c>
      <c r="S94" s="71" t="s">
        <v>88</v>
      </c>
      <c r="T94" s="71" t="s">
        <v>88</v>
      </c>
      <c r="U94" s="71" t="s">
        <v>88</v>
      </c>
      <c r="V94" s="73"/>
      <c r="W94" s="71"/>
      <c r="X94" s="71"/>
      <c r="Y94" s="77"/>
    </row>
    <row r="95" spans="1:25" ht="15.75" thickBot="1" x14ac:dyDescent="0.3">
      <c r="A95" s="165"/>
      <c r="B95" s="27"/>
      <c r="C95" s="70"/>
      <c r="D95" s="27"/>
      <c r="E95" s="111"/>
      <c r="F95" s="70"/>
      <c r="G95" s="70"/>
      <c r="H95" s="70"/>
      <c r="I95" s="70"/>
      <c r="J95" s="70"/>
      <c r="K95" s="73"/>
      <c r="L95" s="71"/>
      <c r="M95" s="71"/>
      <c r="N95" s="77"/>
      <c r="O95" s="8"/>
      <c r="Q95" s="70"/>
      <c r="R95" s="70"/>
      <c r="S95" s="70"/>
      <c r="T95" s="70"/>
      <c r="U95" s="70"/>
      <c r="V95" s="73"/>
      <c r="W95" s="71"/>
      <c r="X95" s="71"/>
      <c r="Y95" s="77"/>
    </row>
    <row r="96" spans="1:25" s="172" customFormat="1" ht="34.5" thickBot="1" x14ac:dyDescent="0.3">
      <c r="A96" s="166" t="s">
        <v>39</v>
      </c>
      <c r="B96" s="160" t="s">
        <v>5</v>
      </c>
      <c r="C96" s="160" t="s">
        <v>116</v>
      </c>
      <c r="D96" s="160" t="s">
        <v>8</v>
      </c>
      <c r="E96" s="161" t="s">
        <v>113</v>
      </c>
      <c r="F96" s="162" t="s">
        <v>117</v>
      </c>
      <c r="G96" s="162" t="s">
        <v>114</v>
      </c>
      <c r="H96" s="82"/>
      <c r="I96" s="162" t="s">
        <v>164</v>
      </c>
      <c r="J96" s="162" t="s">
        <v>162</v>
      </c>
      <c r="K96" s="162" t="s">
        <v>163</v>
      </c>
      <c r="L96" s="81"/>
      <c r="M96" s="81"/>
      <c r="N96" s="92"/>
      <c r="O96" s="8"/>
      <c r="Q96" s="232"/>
      <c r="R96" s="232"/>
      <c r="S96" s="232"/>
      <c r="T96" s="232"/>
      <c r="U96" s="232"/>
      <c r="V96" s="232"/>
      <c r="W96" s="233"/>
      <c r="X96" s="233"/>
      <c r="Y96" s="234"/>
    </row>
    <row r="97" spans="1:25" s="172" customFormat="1" ht="30.75" thickBot="1" x14ac:dyDescent="0.3">
      <c r="A97" s="167" t="s">
        <v>91</v>
      </c>
      <c r="B97" s="163" t="s">
        <v>39</v>
      </c>
      <c r="C97" s="236" t="s">
        <v>165</v>
      </c>
      <c r="D97" s="237"/>
      <c r="E97" s="238"/>
      <c r="F97" s="239"/>
      <c r="G97" s="239"/>
      <c r="H97" s="240"/>
      <c r="I97" s="235"/>
      <c r="J97" s="235"/>
      <c r="K97" s="235" t="s">
        <v>88</v>
      </c>
      <c r="L97" s="255"/>
      <c r="M97" s="255"/>
      <c r="N97" s="256"/>
      <c r="O97" s="8"/>
      <c r="Q97" s="240"/>
      <c r="R97" s="240"/>
      <c r="S97" s="240"/>
      <c r="T97" s="240"/>
      <c r="U97" s="240"/>
      <c r="V97" s="240"/>
      <c r="W97" s="241"/>
      <c r="X97" s="241"/>
      <c r="Y97" s="242"/>
    </row>
    <row r="98" spans="1:25" s="172" customFormat="1" ht="36" customHeight="1" thickBot="1" x14ac:dyDescent="0.3">
      <c r="A98" s="167" t="s">
        <v>91</v>
      </c>
      <c r="B98" s="163" t="s">
        <v>39</v>
      </c>
      <c r="C98" s="243" t="s">
        <v>166</v>
      </c>
      <c r="D98" s="237"/>
      <c r="E98" s="238"/>
      <c r="F98" s="239"/>
      <c r="G98" s="239"/>
      <c r="H98" s="240"/>
      <c r="I98" s="235"/>
      <c r="J98" s="235"/>
      <c r="K98" s="235" t="s">
        <v>88</v>
      </c>
      <c r="L98" s="257"/>
      <c r="M98" s="257"/>
      <c r="N98" s="258"/>
      <c r="O98" s="8"/>
      <c r="Q98" s="240"/>
      <c r="R98" s="240"/>
      <c r="S98" s="240"/>
      <c r="T98" s="240"/>
      <c r="U98" s="240"/>
      <c r="V98" s="240"/>
      <c r="W98" s="241"/>
      <c r="X98" s="241"/>
      <c r="Y98" s="242"/>
    </row>
    <row r="99" spans="1:25" s="172" customFormat="1" ht="36" customHeight="1" thickBot="1" x14ac:dyDescent="0.3">
      <c r="A99" s="167" t="s">
        <v>91</v>
      </c>
      <c r="B99" s="163" t="s">
        <v>39</v>
      </c>
      <c r="C99" s="163" t="s">
        <v>92</v>
      </c>
      <c r="D99" s="163" t="s">
        <v>93</v>
      </c>
      <c r="E99" s="164"/>
      <c r="F99" s="164"/>
      <c r="G99" s="164" t="s">
        <v>88</v>
      </c>
      <c r="H99" s="71" t="s">
        <v>88</v>
      </c>
      <c r="I99" s="235"/>
      <c r="J99" s="235"/>
      <c r="K99" s="235" t="s">
        <v>88</v>
      </c>
      <c r="L99" s="122"/>
      <c r="M99" s="122"/>
      <c r="N99" s="259"/>
      <c r="O99" s="8"/>
      <c r="Q99" s="71"/>
      <c r="R99" s="71"/>
      <c r="S99" s="71"/>
      <c r="T99" s="71"/>
      <c r="U99" s="71"/>
      <c r="V99" s="73"/>
      <c r="W99" s="71"/>
      <c r="X99" s="71"/>
      <c r="Y99" s="77"/>
    </row>
    <row r="100" spans="1:25" ht="36" customHeight="1" thickBot="1" x14ac:dyDescent="0.3">
      <c r="A100" s="167" t="s">
        <v>91</v>
      </c>
      <c r="B100" s="163" t="s">
        <v>39</v>
      </c>
      <c r="C100" s="163" t="s">
        <v>161</v>
      </c>
      <c r="D100" s="163" t="s">
        <v>93</v>
      </c>
      <c r="E100" s="164"/>
      <c r="F100" s="164"/>
      <c r="G100" s="164" t="s">
        <v>88</v>
      </c>
      <c r="H100" s="164" t="s">
        <v>88</v>
      </c>
      <c r="I100" s="164" t="s">
        <v>88</v>
      </c>
      <c r="J100" s="164" t="s">
        <v>88</v>
      </c>
      <c r="K100" s="164"/>
      <c r="L100" s="252"/>
      <c r="M100" s="253"/>
      <c r="N100" s="254"/>
      <c r="O100" s="8"/>
      <c r="Q100" s="71"/>
      <c r="R100" s="71" t="s">
        <v>88</v>
      </c>
      <c r="S100" s="71" t="s">
        <v>88</v>
      </c>
      <c r="T100" s="71" t="s">
        <v>88</v>
      </c>
      <c r="U100" s="71" t="s">
        <v>88</v>
      </c>
      <c r="V100" s="73"/>
      <c r="W100" s="71"/>
      <c r="X100" s="71"/>
      <c r="Y100" s="77"/>
    </row>
    <row r="101" spans="1:25" ht="15.75" thickBot="1" x14ac:dyDescent="0.3">
      <c r="A101" s="167"/>
      <c r="B101" s="163"/>
      <c r="C101" s="163"/>
      <c r="D101" s="163"/>
      <c r="E101" s="164"/>
      <c r="F101" s="164"/>
      <c r="G101" s="164"/>
      <c r="H101" s="164"/>
      <c r="I101" s="164"/>
      <c r="J101" s="164"/>
      <c r="K101" s="164"/>
      <c r="L101" s="251"/>
      <c r="M101" s="251"/>
      <c r="N101" s="76"/>
      <c r="O101" s="8"/>
      <c r="Q101" s="71"/>
      <c r="R101" s="71"/>
      <c r="S101" s="71"/>
      <c r="T101" s="71"/>
      <c r="U101" s="71"/>
      <c r="V101" s="73"/>
      <c r="W101" s="71"/>
      <c r="X101" s="71"/>
      <c r="Y101" s="77"/>
    </row>
    <row r="102" spans="1:25" ht="15.75" hidden="1" customHeight="1" thickBot="1" x14ac:dyDescent="0.3">
      <c r="A102" s="49"/>
      <c r="B102" s="22"/>
      <c r="C102" s="21"/>
      <c r="D102" s="21"/>
      <c r="E102" s="119"/>
      <c r="F102" s="37"/>
      <c r="G102" s="93"/>
      <c r="H102" s="93"/>
      <c r="I102" s="93"/>
      <c r="J102" s="93"/>
      <c r="K102" s="75"/>
      <c r="L102" s="71"/>
      <c r="M102" s="71"/>
      <c r="N102" s="77"/>
      <c r="O102" s="3"/>
      <c r="Q102" s="37"/>
      <c r="R102" s="93"/>
      <c r="S102" s="93"/>
      <c r="T102" s="93"/>
      <c r="U102" s="93"/>
      <c r="V102" s="75"/>
      <c r="W102" s="71"/>
      <c r="X102" s="71"/>
      <c r="Y102" s="77"/>
    </row>
    <row r="103" spans="1:25" ht="15.95" customHeight="1" thickBot="1" x14ac:dyDescent="0.3">
      <c r="A103" s="100" t="s">
        <v>94</v>
      </c>
      <c r="B103" s="33"/>
      <c r="C103" s="34"/>
      <c r="D103" s="34"/>
      <c r="E103" s="34"/>
      <c r="F103" s="35"/>
      <c r="G103" s="34"/>
      <c r="H103" s="34"/>
      <c r="I103" s="34"/>
      <c r="J103" s="34"/>
      <c r="K103" s="34"/>
      <c r="L103" s="52"/>
      <c r="M103" s="52"/>
      <c r="N103" s="63"/>
      <c r="O103" s="1"/>
      <c r="Q103" s="35"/>
      <c r="R103" s="34"/>
      <c r="S103" s="34"/>
      <c r="T103" s="34"/>
      <c r="U103" s="34"/>
      <c r="V103" s="34"/>
      <c r="W103" s="52"/>
      <c r="X103" s="52"/>
      <c r="Y103" s="63"/>
    </row>
    <row r="104" spans="1:25" x14ac:dyDescent="0.25">
      <c r="A104" s="419"/>
      <c r="B104" s="420"/>
      <c r="C104" s="420"/>
      <c r="D104" s="420"/>
      <c r="E104" s="420"/>
      <c r="F104" s="420"/>
      <c r="G104" s="420"/>
      <c r="H104" s="420"/>
      <c r="I104" s="420"/>
      <c r="J104" s="420"/>
      <c r="K104" s="420"/>
      <c r="L104" s="420"/>
      <c r="M104" s="420"/>
      <c r="N104" s="421"/>
      <c r="O104" s="1"/>
    </row>
    <row r="105" spans="1:25" x14ac:dyDescent="0.25">
      <c r="A105" s="422"/>
      <c r="B105" s="423"/>
      <c r="C105" s="423"/>
      <c r="D105" s="423"/>
      <c r="E105" s="423"/>
      <c r="F105" s="423"/>
      <c r="G105" s="423"/>
      <c r="H105" s="423"/>
      <c r="I105" s="423"/>
      <c r="J105" s="423"/>
      <c r="K105" s="423"/>
      <c r="L105" s="423"/>
      <c r="M105" s="423"/>
      <c r="N105" s="424"/>
      <c r="O105" s="1"/>
    </row>
    <row r="106" spans="1:25" x14ac:dyDescent="0.25">
      <c r="A106" s="422"/>
      <c r="B106" s="423"/>
      <c r="C106" s="423"/>
      <c r="D106" s="423"/>
      <c r="E106" s="423"/>
      <c r="F106" s="423"/>
      <c r="G106" s="423"/>
      <c r="H106" s="423"/>
      <c r="I106" s="423"/>
      <c r="J106" s="423"/>
      <c r="K106" s="423"/>
      <c r="L106" s="423"/>
      <c r="M106" s="423"/>
      <c r="N106" s="424"/>
      <c r="O106" s="1"/>
    </row>
    <row r="107" spans="1:25" x14ac:dyDescent="0.25">
      <c r="A107" s="422"/>
      <c r="B107" s="423"/>
      <c r="C107" s="423"/>
      <c r="D107" s="423"/>
      <c r="E107" s="423"/>
      <c r="F107" s="423"/>
      <c r="G107" s="423"/>
      <c r="H107" s="423"/>
      <c r="I107" s="423"/>
      <c r="J107" s="423"/>
      <c r="K107" s="423"/>
      <c r="L107" s="423"/>
      <c r="M107" s="423"/>
      <c r="N107" s="424"/>
      <c r="O107" s="1"/>
    </row>
    <row r="108" spans="1:25" x14ac:dyDescent="0.25">
      <c r="A108" s="422"/>
      <c r="B108" s="423"/>
      <c r="C108" s="423"/>
      <c r="D108" s="423"/>
      <c r="E108" s="423"/>
      <c r="F108" s="423"/>
      <c r="G108" s="423"/>
      <c r="H108" s="423"/>
      <c r="I108" s="423"/>
      <c r="J108" s="423"/>
      <c r="K108" s="423"/>
      <c r="L108" s="423"/>
      <c r="M108" s="423"/>
      <c r="N108" s="424"/>
      <c r="O108" s="1"/>
    </row>
    <row r="109" spans="1:25" ht="15.75" thickBot="1" x14ac:dyDescent="0.3">
      <c r="A109" s="425"/>
      <c r="B109" s="426"/>
      <c r="C109" s="426"/>
      <c r="D109" s="426"/>
      <c r="E109" s="426"/>
      <c r="F109" s="426"/>
      <c r="G109" s="426"/>
      <c r="H109" s="426"/>
      <c r="I109" s="426"/>
      <c r="J109" s="426"/>
      <c r="K109" s="426"/>
      <c r="L109" s="426"/>
      <c r="M109" s="426"/>
      <c r="N109" s="427"/>
      <c r="O109" s="1"/>
    </row>
    <row r="110" spans="1:25" ht="15.75" x14ac:dyDescent="0.25">
      <c r="A110" s="54"/>
      <c r="B110" s="55"/>
      <c r="C110" s="56"/>
      <c r="D110" s="56"/>
      <c r="E110" s="56"/>
      <c r="F110" s="57"/>
      <c r="G110" s="58"/>
      <c r="H110" s="58"/>
      <c r="I110" s="58"/>
      <c r="J110" s="58"/>
      <c r="K110" s="58"/>
      <c r="L110" s="58"/>
      <c r="M110" s="58"/>
      <c r="N110" s="65"/>
      <c r="O110" s="3"/>
      <c r="Q110" s="57"/>
      <c r="R110" s="58"/>
      <c r="S110" s="58"/>
      <c r="T110" s="58"/>
      <c r="U110" s="58"/>
      <c r="V110" s="58"/>
      <c r="W110" s="58"/>
      <c r="X110" s="58"/>
      <c r="Y110" s="65"/>
    </row>
    <row r="111" spans="1:25" x14ac:dyDescent="0.25">
      <c r="A111" s="18"/>
      <c r="B111" s="17"/>
      <c r="C111" s="1"/>
      <c r="D111" s="1"/>
      <c r="E111" s="1"/>
      <c r="F111" s="1"/>
      <c r="G111" s="1"/>
      <c r="H111" s="1"/>
      <c r="I111" s="1"/>
      <c r="J111" s="1"/>
      <c r="K111" s="1"/>
      <c r="L111" s="1"/>
      <c r="M111" s="1"/>
      <c r="N111" s="1"/>
      <c r="O111" s="1"/>
      <c r="Q111" s="1"/>
      <c r="R111" s="1"/>
      <c r="S111" s="1"/>
      <c r="T111" s="1"/>
      <c r="U111" s="1"/>
      <c r="V111" s="1"/>
      <c r="W111" s="1"/>
      <c r="X111" s="1"/>
      <c r="Y111" s="1"/>
    </row>
    <row r="112" spans="1:25" ht="15.75" thickBot="1" x14ac:dyDescent="0.3">
      <c r="F112" s="1"/>
      <c r="Q112" s="1"/>
    </row>
    <row r="113" spans="1:33" ht="15.95" customHeight="1" thickBot="1" x14ac:dyDescent="0.3">
      <c r="A113" s="415" t="s">
        <v>123</v>
      </c>
      <c r="B113" s="416"/>
      <c r="C113" s="416"/>
      <c r="D113" s="416"/>
      <c r="E113" s="416"/>
      <c r="F113" s="416"/>
      <c r="G113" s="417"/>
      <c r="H113" s="170"/>
      <c r="I113" s="415" t="s">
        <v>124</v>
      </c>
      <c r="J113" s="416"/>
      <c r="K113" s="416"/>
      <c r="L113" s="416"/>
      <c r="M113" s="416"/>
      <c r="N113" s="418"/>
      <c r="Q113" s="171"/>
      <c r="R113" s="172"/>
      <c r="S113" s="172"/>
      <c r="T113" s="172"/>
      <c r="U113" s="172"/>
      <c r="V113" s="172"/>
      <c r="W113" s="172"/>
      <c r="X113" s="172"/>
      <c r="Y113" s="172"/>
      <c r="Z113" s="172"/>
      <c r="AA113" s="172"/>
      <c r="AB113" s="172"/>
      <c r="AC113" s="172"/>
      <c r="AD113" s="172"/>
      <c r="AE113" s="172"/>
      <c r="AF113" s="172"/>
      <c r="AG113" s="172"/>
    </row>
    <row r="114" spans="1:33" ht="15.95" customHeight="1" x14ac:dyDescent="0.25">
      <c r="A114" s="405" t="s">
        <v>125</v>
      </c>
      <c r="B114" s="407" t="s">
        <v>126</v>
      </c>
      <c r="C114" s="407" t="s">
        <v>127</v>
      </c>
      <c r="D114" s="407" t="s">
        <v>128</v>
      </c>
      <c r="E114" s="407" t="s">
        <v>129</v>
      </c>
      <c r="F114" s="407" t="s">
        <v>130</v>
      </c>
      <c r="G114" s="407" t="s">
        <v>131</v>
      </c>
      <c r="H114" s="177"/>
      <c r="I114" s="412" t="s">
        <v>125</v>
      </c>
      <c r="J114" s="380" t="s">
        <v>132</v>
      </c>
      <c r="K114" s="380" t="s">
        <v>126</v>
      </c>
      <c r="L114" s="380" t="s">
        <v>133</v>
      </c>
      <c r="M114" s="380" t="s">
        <v>128</v>
      </c>
      <c r="N114" s="398" t="s">
        <v>134</v>
      </c>
      <c r="Q114" s="171"/>
      <c r="R114" s="172"/>
      <c r="S114" s="172"/>
      <c r="T114" s="172"/>
      <c r="U114" s="172"/>
      <c r="V114" s="172"/>
      <c r="W114" s="172"/>
      <c r="X114" s="172"/>
      <c r="Y114" s="172"/>
      <c r="Z114" s="172"/>
      <c r="AA114" s="172"/>
      <c r="AB114" s="172"/>
      <c r="AC114" s="172"/>
      <c r="AD114" s="172"/>
      <c r="AE114" s="172"/>
      <c r="AF114" s="172"/>
      <c r="AG114" s="172"/>
    </row>
    <row r="115" spans="1:33" ht="15.95" customHeight="1" x14ac:dyDescent="0.25">
      <c r="A115" s="406"/>
      <c r="B115" s="381"/>
      <c r="C115" s="381"/>
      <c r="D115" s="381"/>
      <c r="E115" s="397"/>
      <c r="F115" s="397"/>
      <c r="G115" s="397"/>
      <c r="H115" s="177"/>
      <c r="I115" s="406"/>
      <c r="J115" s="381"/>
      <c r="K115" s="381"/>
      <c r="L115" s="381"/>
      <c r="M115" s="397"/>
      <c r="N115" s="399"/>
      <c r="Q115" s="171"/>
      <c r="R115" s="172"/>
      <c r="S115" s="172"/>
      <c r="T115" s="172"/>
      <c r="U115" s="172"/>
      <c r="V115" s="172"/>
      <c r="W115" s="172"/>
      <c r="X115" s="172"/>
      <c r="Y115" s="172"/>
      <c r="Z115" s="172"/>
      <c r="AA115" s="172"/>
      <c r="AB115" s="172"/>
      <c r="AC115" s="172"/>
      <c r="AD115" s="172"/>
      <c r="AE115" s="172"/>
      <c r="AF115" s="172"/>
      <c r="AG115" s="172"/>
    </row>
    <row r="116" spans="1:33" ht="15.95" customHeight="1" x14ac:dyDescent="0.25">
      <c r="A116" s="178" t="s">
        <v>135</v>
      </c>
      <c r="B116" s="179"/>
      <c r="C116" s="179"/>
      <c r="D116" s="179"/>
      <c r="E116" s="179"/>
      <c r="F116" s="180"/>
      <c r="G116" s="180"/>
      <c r="H116" s="177"/>
      <c r="I116" s="181" t="s">
        <v>135</v>
      </c>
      <c r="J116" s="182"/>
      <c r="K116" s="183"/>
      <c r="L116" s="183"/>
      <c r="M116" s="183"/>
      <c r="N116" s="212">
        <f>K116+L116</f>
        <v>0</v>
      </c>
      <c r="Q116" s="171"/>
      <c r="R116" s="173"/>
      <c r="S116" s="172"/>
      <c r="T116" s="172"/>
      <c r="U116" s="172"/>
      <c r="V116" s="172"/>
      <c r="W116" s="172"/>
      <c r="X116" s="172"/>
      <c r="Y116" s="172"/>
      <c r="Z116" s="172"/>
      <c r="AA116" s="172"/>
      <c r="AB116" s="172"/>
      <c r="AC116" s="172"/>
      <c r="AD116" s="172"/>
      <c r="AE116" s="172"/>
      <c r="AF116" s="172"/>
      <c r="AG116" s="172"/>
    </row>
    <row r="117" spans="1:33" ht="15.95" customHeight="1" x14ac:dyDescent="0.25">
      <c r="A117" s="184" t="s">
        <v>136</v>
      </c>
      <c r="B117" s="185"/>
      <c r="C117" s="185"/>
      <c r="D117" s="185"/>
      <c r="E117" s="185"/>
      <c r="F117" s="186"/>
      <c r="G117" s="186"/>
      <c r="H117" s="177"/>
      <c r="I117" s="187" t="s">
        <v>136</v>
      </c>
      <c r="J117" s="182"/>
      <c r="K117" s="183"/>
      <c r="L117" s="183"/>
      <c r="M117" s="183"/>
      <c r="N117" s="212">
        <f t="shared" ref="N117:N123" si="24">K117+L117</f>
        <v>0</v>
      </c>
      <c r="Q117" s="171"/>
      <c r="R117" s="172"/>
      <c r="S117" s="172"/>
      <c r="T117" s="172"/>
      <c r="U117" s="172"/>
      <c r="V117" s="172"/>
      <c r="W117" s="172"/>
      <c r="X117" s="172"/>
      <c r="Y117" s="172"/>
      <c r="Z117" s="172"/>
      <c r="AA117" s="172"/>
      <c r="AB117" s="172"/>
      <c r="AC117" s="172"/>
      <c r="AD117" s="172"/>
      <c r="AE117" s="172"/>
      <c r="AF117" s="172"/>
      <c r="AG117" s="172"/>
    </row>
    <row r="118" spans="1:33" ht="15.95" customHeight="1" x14ac:dyDescent="0.25">
      <c r="A118" s="178" t="s">
        <v>137</v>
      </c>
      <c r="B118" s="188"/>
      <c r="C118" s="188"/>
      <c r="D118" s="188"/>
      <c r="E118" s="188"/>
      <c r="F118" s="189"/>
      <c r="G118" s="189"/>
      <c r="H118" s="177"/>
      <c r="I118" s="181" t="s">
        <v>137</v>
      </c>
      <c r="J118" s="182"/>
      <c r="K118" s="183"/>
      <c r="L118" s="183"/>
      <c r="M118" s="183"/>
      <c r="N118" s="212">
        <f t="shared" si="24"/>
        <v>0</v>
      </c>
      <c r="Q118" s="171"/>
      <c r="R118" s="172"/>
      <c r="S118" s="172"/>
      <c r="T118" s="172"/>
      <c r="U118" s="172"/>
      <c r="V118" s="172"/>
      <c r="W118" s="172"/>
      <c r="X118" s="172"/>
      <c r="Y118" s="172"/>
      <c r="Z118" s="172"/>
      <c r="AA118" s="172"/>
      <c r="AB118" s="172"/>
      <c r="AC118" s="172"/>
      <c r="AD118" s="172"/>
      <c r="AE118" s="172"/>
      <c r="AF118" s="172"/>
      <c r="AG118" s="172"/>
    </row>
    <row r="119" spans="1:33" ht="15.95" customHeight="1" x14ac:dyDescent="0.25">
      <c r="A119" s="184" t="s">
        <v>138</v>
      </c>
      <c r="B119" s="185"/>
      <c r="C119" s="185"/>
      <c r="D119" s="185"/>
      <c r="E119" s="185"/>
      <c r="F119" s="186"/>
      <c r="G119" s="186"/>
      <c r="H119" s="177"/>
      <c r="I119" s="187" t="s">
        <v>138</v>
      </c>
      <c r="J119" s="182"/>
      <c r="K119" s="183"/>
      <c r="L119" s="183"/>
      <c r="M119" s="183"/>
      <c r="N119" s="212">
        <f t="shared" si="24"/>
        <v>0</v>
      </c>
      <c r="Q119" s="171"/>
      <c r="R119" s="172"/>
      <c r="S119" s="172"/>
      <c r="T119" s="172"/>
      <c r="U119" s="172"/>
      <c r="V119" s="172"/>
      <c r="W119" s="172"/>
      <c r="X119" s="172"/>
      <c r="Y119" s="172"/>
      <c r="Z119" s="172"/>
      <c r="AA119" s="172"/>
      <c r="AB119" s="172"/>
      <c r="AC119" s="172"/>
      <c r="AD119" s="172"/>
      <c r="AE119" s="172"/>
      <c r="AF119" s="172"/>
      <c r="AG119" s="172"/>
    </row>
    <row r="120" spans="1:33" ht="15.95" customHeight="1" x14ac:dyDescent="0.25">
      <c r="A120" s="178" t="s">
        <v>32</v>
      </c>
      <c r="B120" s="179"/>
      <c r="C120" s="179"/>
      <c r="D120" s="190"/>
      <c r="E120" s="179"/>
      <c r="F120" s="180"/>
      <c r="G120" s="180"/>
      <c r="H120" s="177"/>
      <c r="I120" s="181" t="s">
        <v>32</v>
      </c>
      <c r="J120" s="182"/>
      <c r="K120" s="183"/>
      <c r="L120" s="183"/>
      <c r="M120" s="183"/>
      <c r="N120" s="212">
        <f t="shared" si="24"/>
        <v>0</v>
      </c>
      <c r="Q120" s="171"/>
      <c r="R120" s="172"/>
      <c r="S120" s="172"/>
      <c r="T120" s="172"/>
      <c r="U120" s="172"/>
      <c r="V120" s="172"/>
      <c r="W120" s="172"/>
      <c r="X120" s="172"/>
      <c r="Y120" s="172"/>
      <c r="Z120" s="172"/>
      <c r="AA120" s="172"/>
      <c r="AB120" s="172"/>
      <c r="AC120" s="172"/>
      <c r="AD120" s="172"/>
      <c r="AE120" s="172"/>
      <c r="AF120" s="172"/>
      <c r="AG120" s="172"/>
    </row>
    <row r="121" spans="1:33" ht="15.95" customHeight="1" x14ac:dyDescent="0.25">
      <c r="A121" s="184" t="s">
        <v>33</v>
      </c>
      <c r="B121" s="185"/>
      <c r="C121" s="185"/>
      <c r="D121" s="185"/>
      <c r="E121" s="185"/>
      <c r="F121" s="186"/>
      <c r="G121" s="186"/>
      <c r="H121" s="177"/>
      <c r="I121" s="187" t="s">
        <v>33</v>
      </c>
      <c r="J121" s="182"/>
      <c r="K121" s="183"/>
      <c r="L121" s="183"/>
      <c r="M121" s="183"/>
      <c r="N121" s="212">
        <f t="shared" si="24"/>
        <v>0</v>
      </c>
      <c r="Q121" s="171"/>
      <c r="R121" s="172"/>
      <c r="S121" s="172"/>
      <c r="T121" s="172"/>
      <c r="U121" s="172"/>
      <c r="V121" s="172"/>
      <c r="W121" s="172"/>
      <c r="X121" s="172"/>
      <c r="Y121" s="172"/>
      <c r="Z121" s="172"/>
      <c r="AA121" s="172"/>
      <c r="AB121" s="172"/>
      <c r="AC121" s="172"/>
      <c r="AD121" s="172"/>
      <c r="AE121" s="172"/>
      <c r="AF121" s="172"/>
      <c r="AG121" s="172"/>
    </row>
    <row r="122" spans="1:33" ht="15.95" customHeight="1" x14ac:dyDescent="0.25">
      <c r="A122" s="178" t="s">
        <v>139</v>
      </c>
      <c r="B122" s="179"/>
      <c r="C122" s="179"/>
      <c r="D122" s="190"/>
      <c r="E122" s="179"/>
      <c r="F122" s="180"/>
      <c r="G122" s="180"/>
      <c r="H122" s="177"/>
      <c r="I122" s="181" t="s">
        <v>139</v>
      </c>
      <c r="J122" s="182"/>
      <c r="K122" s="183"/>
      <c r="L122" s="183"/>
      <c r="M122" s="183"/>
      <c r="N122" s="212">
        <f t="shared" si="24"/>
        <v>0</v>
      </c>
      <c r="Q122" s="174"/>
      <c r="R122" s="175"/>
      <c r="S122" s="175"/>
      <c r="T122" s="175"/>
    </row>
    <row r="123" spans="1:33" ht="15.95" customHeight="1" x14ac:dyDescent="0.25">
      <c r="A123" s="184" t="s">
        <v>140</v>
      </c>
      <c r="B123" s="185"/>
      <c r="C123" s="185"/>
      <c r="D123" s="185"/>
      <c r="E123" s="185"/>
      <c r="F123" s="186"/>
      <c r="G123" s="186"/>
      <c r="H123" s="177"/>
      <c r="I123" s="187" t="s">
        <v>140</v>
      </c>
      <c r="J123" s="182"/>
      <c r="K123" s="183"/>
      <c r="L123" s="183"/>
      <c r="M123" s="183"/>
      <c r="N123" s="212">
        <f t="shared" si="24"/>
        <v>0</v>
      </c>
      <c r="Q123" s="173"/>
    </row>
    <row r="124" spans="1:33" ht="15.95" customHeight="1" x14ac:dyDescent="0.25">
      <c r="A124" s="178" t="s">
        <v>155</v>
      </c>
      <c r="B124" s="179"/>
      <c r="C124" s="179"/>
      <c r="D124" s="190"/>
      <c r="E124" s="179"/>
      <c r="F124" s="180"/>
      <c r="G124" s="180"/>
      <c r="I124" s="181" t="s">
        <v>155</v>
      </c>
      <c r="J124" s="182"/>
      <c r="K124" s="183"/>
      <c r="L124" s="183"/>
      <c r="M124" s="183"/>
      <c r="N124" s="212">
        <f t="shared" ref="N124:N125" si="25">K124+L124</f>
        <v>0</v>
      </c>
      <c r="Q124" s="173"/>
    </row>
    <row r="125" spans="1:33" s="335" customFormat="1" ht="15.95" customHeight="1" thickBot="1" x14ac:dyDescent="0.3">
      <c r="A125" s="365" t="s">
        <v>174</v>
      </c>
      <c r="B125" s="366"/>
      <c r="C125" s="366"/>
      <c r="D125" s="366"/>
      <c r="E125" s="366"/>
      <c r="F125" s="339"/>
      <c r="G125" s="339"/>
      <c r="I125" s="340" t="s">
        <v>174</v>
      </c>
      <c r="J125" s="341"/>
      <c r="K125" s="342"/>
      <c r="L125" s="342"/>
      <c r="M125" s="342"/>
      <c r="N125" s="343">
        <f t="shared" si="25"/>
        <v>0</v>
      </c>
      <c r="Q125" s="344"/>
    </row>
    <row r="126" spans="1:33" s="264" customFormat="1" ht="15.95" hidden="1" customHeight="1" x14ac:dyDescent="0.3">
      <c r="A126" s="367" t="s">
        <v>180</v>
      </c>
      <c r="B126" s="368"/>
      <c r="C126" s="368"/>
      <c r="D126" s="368"/>
      <c r="E126" s="369"/>
      <c r="F126" s="364"/>
      <c r="G126" s="276"/>
      <c r="I126" s="274" t="s">
        <v>180</v>
      </c>
      <c r="J126" s="277"/>
      <c r="K126" s="278"/>
      <c r="L126" s="278"/>
      <c r="M126" s="278"/>
      <c r="N126" s="284">
        <f t="shared" ref="N126:N127" si="26">K126+L126</f>
        <v>0</v>
      </c>
      <c r="Q126" s="273"/>
    </row>
    <row r="127" spans="1:33" s="264" customFormat="1" ht="15.95" hidden="1" customHeight="1" x14ac:dyDescent="0.3">
      <c r="A127" s="274" t="s">
        <v>181</v>
      </c>
      <c r="B127" s="275"/>
      <c r="C127" s="275"/>
      <c r="D127" s="275"/>
      <c r="E127" s="370"/>
      <c r="F127" s="364"/>
      <c r="G127" s="276"/>
      <c r="I127" s="274" t="s">
        <v>181</v>
      </c>
      <c r="J127" s="277"/>
      <c r="K127" s="278"/>
      <c r="L127" s="278"/>
      <c r="M127" s="278"/>
      <c r="N127" s="284">
        <f t="shared" si="26"/>
        <v>0</v>
      </c>
      <c r="Q127" s="273"/>
    </row>
    <row r="128" spans="1:33" s="264" customFormat="1" ht="15.95" hidden="1" customHeight="1" x14ac:dyDescent="0.3">
      <c r="A128" s="274"/>
      <c r="B128" s="275"/>
      <c r="C128" s="275"/>
      <c r="D128" s="275"/>
      <c r="E128" s="370"/>
      <c r="F128" s="364"/>
      <c r="G128" s="276"/>
      <c r="I128" s="274"/>
      <c r="J128" s="277"/>
      <c r="K128" s="278"/>
      <c r="L128" s="278"/>
      <c r="M128" s="278"/>
      <c r="N128" s="284"/>
      <c r="Q128" s="273"/>
    </row>
    <row r="129" spans="1:17" s="264" customFormat="1" ht="15.95" hidden="1" customHeight="1" thickBot="1" x14ac:dyDescent="0.3">
      <c r="A129" s="274"/>
      <c r="B129" s="275"/>
      <c r="C129" s="275"/>
      <c r="D129" s="275"/>
      <c r="E129" s="370"/>
      <c r="F129" s="364"/>
      <c r="G129" s="276"/>
      <c r="I129" s="274"/>
      <c r="J129" s="277"/>
      <c r="K129" s="278"/>
      <c r="L129" s="278"/>
      <c r="M129" s="278"/>
      <c r="N129" s="284"/>
      <c r="Q129" s="273"/>
    </row>
    <row r="130" spans="1:17" ht="15.95" customHeight="1" thickBot="1" x14ac:dyDescent="0.3">
      <c r="A130" s="402" t="s">
        <v>141</v>
      </c>
      <c r="B130" s="403"/>
      <c r="C130" s="403"/>
      <c r="D130" s="403"/>
      <c r="E130" s="404"/>
      <c r="F130" s="176"/>
      <c r="H130" s="205"/>
      <c r="I130" s="400" t="s">
        <v>153</v>
      </c>
      <c r="J130" s="400"/>
      <c r="K130" s="400"/>
      <c r="L130" s="400"/>
      <c r="M130" s="400"/>
      <c r="N130" s="401"/>
    </row>
    <row r="131" spans="1:17" ht="15.95" customHeight="1" x14ac:dyDescent="0.25">
      <c r="A131" s="405" t="s">
        <v>125</v>
      </c>
      <c r="B131" s="407" t="s">
        <v>126</v>
      </c>
      <c r="C131" s="407" t="s">
        <v>127</v>
      </c>
      <c r="D131" s="408" t="s">
        <v>128</v>
      </c>
      <c r="E131" s="410" t="s">
        <v>129</v>
      </c>
      <c r="F131" s="191"/>
      <c r="G131" s="177"/>
      <c r="H131" s="220"/>
      <c r="I131" s="217"/>
      <c r="J131" s="204"/>
      <c r="K131" s="221"/>
      <c r="L131" s="222" t="s">
        <v>149</v>
      </c>
      <c r="M131" s="222" t="s">
        <v>150</v>
      </c>
      <c r="N131" s="223" t="s">
        <v>150</v>
      </c>
    </row>
    <row r="132" spans="1:17" ht="15.95" customHeight="1" x14ac:dyDescent="0.25">
      <c r="A132" s="406"/>
      <c r="B132" s="381"/>
      <c r="C132" s="381"/>
      <c r="D132" s="409"/>
      <c r="E132" s="411"/>
      <c r="F132" s="177"/>
      <c r="G132" s="177"/>
      <c r="H132" s="220"/>
      <c r="I132" s="218"/>
      <c r="J132" s="205"/>
      <c r="K132" s="203"/>
      <c r="L132" s="202"/>
      <c r="M132" s="201" t="s">
        <v>151</v>
      </c>
      <c r="N132" s="210" t="s">
        <v>154</v>
      </c>
    </row>
    <row r="133" spans="1:17" ht="15.95" customHeight="1" x14ac:dyDescent="0.25">
      <c r="A133" s="192" t="s">
        <v>142</v>
      </c>
      <c r="B133" s="193">
        <f>SUMIF($F$116:$F$125,A133,$B$116:$B$125)</f>
        <v>0</v>
      </c>
      <c r="C133" s="193">
        <f>SUMIF($F$116:$F$125,A133,$C$116:$C$125)</f>
        <v>0</v>
      </c>
      <c r="D133" s="194">
        <f>Z124</f>
        <v>0</v>
      </c>
      <c r="E133" s="214">
        <f>SUMIF($F$116:$F$125,A133,$E$116:$E$125)</f>
        <v>0</v>
      </c>
      <c r="F133" s="177"/>
      <c r="G133" s="177"/>
      <c r="H133" s="220"/>
      <c r="I133" s="219" t="s">
        <v>152</v>
      </c>
      <c r="J133" s="203"/>
      <c r="K133" s="201" t="s">
        <v>135</v>
      </c>
      <c r="L133" s="206"/>
      <c r="M133" s="208"/>
      <c r="N133" s="211">
        <f>M133/4.8</f>
        <v>0</v>
      </c>
    </row>
    <row r="134" spans="1:17" ht="15.95" customHeight="1" x14ac:dyDescent="0.25">
      <c r="A134" s="195" t="s">
        <v>143</v>
      </c>
      <c r="B134" s="196">
        <f>SUMIF($F$116:$F$125,A134,$B$116:$B$125)</f>
        <v>0</v>
      </c>
      <c r="C134" s="196">
        <f>SUMIF($F$116:$F$125,A134,$C$116:$C$125)</f>
        <v>0</v>
      </c>
      <c r="D134" s="197">
        <f>AA124</f>
        <v>0</v>
      </c>
      <c r="E134" s="215">
        <f>SUMIF($F$116:$F$125,A134,$E$116:$E$125)</f>
        <v>0</v>
      </c>
      <c r="F134" s="213"/>
      <c r="G134" s="177"/>
      <c r="H134" s="220"/>
      <c r="I134" s="219" t="s">
        <v>152</v>
      </c>
      <c r="J134" s="203"/>
      <c r="K134" s="201" t="s">
        <v>136</v>
      </c>
      <c r="L134" s="206"/>
      <c r="M134" s="208"/>
      <c r="N134" s="211">
        <f t="shared" ref="N134:N141" si="27">M134/4.8</f>
        <v>0</v>
      </c>
    </row>
    <row r="135" spans="1:17" ht="15.95" customHeight="1" x14ac:dyDescent="0.25">
      <c r="A135" s="198" t="s">
        <v>144</v>
      </c>
      <c r="B135" s="199">
        <f>SUMIF($F$116:$F$125,A135,$B$116:$B$125)</f>
        <v>0</v>
      </c>
      <c r="C135" s="199">
        <f>SUMIF($F$116:$F$125,A135,$C$116:$C$125)</f>
        <v>0</v>
      </c>
      <c r="D135" s="200"/>
      <c r="E135" s="216">
        <f>SUMIF($F$116:$F$125,A135,$E$116:$E$125)</f>
        <v>0</v>
      </c>
      <c r="F135" s="177"/>
      <c r="G135" s="177"/>
      <c r="H135" s="220"/>
      <c r="I135" s="219" t="s">
        <v>152</v>
      </c>
      <c r="J135" s="203"/>
      <c r="K135" s="201" t="s">
        <v>137</v>
      </c>
      <c r="L135" s="323"/>
      <c r="M135" s="325"/>
      <c r="N135" s="326">
        <f t="shared" si="27"/>
        <v>0</v>
      </c>
    </row>
    <row r="136" spans="1:17" ht="15.95" customHeight="1" thickBot="1" x14ac:dyDescent="0.3">
      <c r="A136" s="224" t="s">
        <v>145</v>
      </c>
      <c r="B136" s="225">
        <f>SUMIF($F$116:$F$125,A136,$B$116:$B$125)</f>
        <v>0</v>
      </c>
      <c r="C136" s="225">
        <f>SUMIF($F$116:$F$125,A136,$C$116:$C$125)</f>
        <v>0</v>
      </c>
      <c r="D136" s="226">
        <f>AD124</f>
        <v>0</v>
      </c>
      <c r="E136" s="227">
        <f>SUMIF($F$116:$F$125,A136,$E$116:$E$125)</f>
        <v>0</v>
      </c>
      <c r="F136" s="177"/>
      <c r="G136" s="177"/>
      <c r="H136" s="220"/>
      <c r="I136" s="219" t="s">
        <v>152</v>
      </c>
      <c r="J136" s="203"/>
      <c r="K136" s="201" t="s">
        <v>138</v>
      </c>
      <c r="L136" s="206"/>
      <c r="M136" s="209"/>
      <c r="N136" s="211">
        <f t="shared" si="27"/>
        <v>0</v>
      </c>
      <c r="O136" s="175"/>
    </row>
    <row r="137" spans="1:17" ht="15.95" customHeight="1" thickBot="1" x14ac:dyDescent="0.3">
      <c r="A137" s="357"/>
      <c r="B137" s="357"/>
      <c r="C137" s="213"/>
      <c r="D137" s="213"/>
      <c r="E137" s="213"/>
      <c r="F137" s="213"/>
      <c r="G137" s="177"/>
      <c r="H137" s="220"/>
      <c r="I137" s="219" t="s">
        <v>152</v>
      </c>
      <c r="J137" s="203"/>
      <c r="K137" s="201" t="s">
        <v>147</v>
      </c>
      <c r="L137" s="206"/>
      <c r="M137" s="208"/>
      <c r="N137" s="211">
        <f t="shared" si="27"/>
        <v>0</v>
      </c>
    </row>
    <row r="138" spans="1:17" ht="15.95" customHeight="1" thickBot="1" x14ac:dyDescent="0.3">
      <c r="A138" s="446" t="s">
        <v>146</v>
      </c>
      <c r="B138" s="447"/>
      <c r="C138" s="447"/>
      <c r="D138" s="447"/>
      <c r="E138" s="447"/>
      <c r="F138" s="447"/>
      <c r="G138" s="448"/>
      <c r="H138" s="205"/>
      <c r="I138" s="219" t="s">
        <v>152</v>
      </c>
      <c r="J138" s="203"/>
      <c r="K138" s="201" t="s">
        <v>148</v>
      </c>
      <c r="L138" s="206"/>
      <c r="M138" s="208"/>
      <c r="N138" s="211">
        <f t="shared" si="27"/>
        <v>0</v>
      </c>
    </row>
    <row r="139" spans="1:17" ht="15.95" customHeight="1" x14ac:dyDescent="0.25">
      <c r="A139" s="228"/>
      <c r="B139" s="229"/>
      <c r="C139" s="453" t="s">
        <v>149</v>
      </c>
      <c r="D139" s="453" t="s">
        <v>150</v>
      </c>
      <c r="E139" s="453" t="s">
        <v>150</v>
      </c>
      <c r="F139" s="454" t="s">
        <v>150</v>
      </c>
      <c r="G139" s="363" t="s">
        <v>182</v>
      </c>
      <c r="H139" s="220"/>
      <c r="I139" s="219" t="s">
        <v>152</v>
      </c>
      <c r="J139" s="203"/>
      <c r="K139" s="201" t="s">
        <v>139</v>
      </c>
      <c r="L139" s="207"/>
      <c r="M139" s="208"/>
      <c r="N139" s="211">
        <f t="shared" si="27"/>
        <v>0</v>
      </c>
    </row>
    <row r="140" spans="1:17" ht="15.95" customHeight="1" x14ac:dyDescent="0.25">
      <c r="A140" s="228"/>
      <c r="B140" s="231"/>
      <c r="C140" s="455"/>
      <c r="D140" s="456" t="s">
        <v>151</v>
      </c>
      <c r="E140" s="456" t="s">
        <v>151</v>
      </c>
      <c r="F140" s="457" t="s">
        <v>154</v>
      </c>
      <c r="G140" s="359"/>
      <c r="H140" s="220"/>
      <c r="I140" s="219" t="s">
        <v>152</v>
      </c>
      <c r="J140" s="203"/>
      <c r="K140" s="201" t="s">
        <v>140</v>
      </c>
      <c r="L140" s="206"/>
      <c r="M140" s="208"/>
      <c r="N140" s="211">
        <f t="shared" ref="N140" si="28">M140/4.8</f>
        <v>0</v>
      </c>
    </row>
    <row r="141" spans="1:17" ht="15.95" customHeight="1" x14ac:dyDescent="0.25">
      <c r="A141" s="201" t="s">
        <v>28</v>
      </c>
      <c r="B141" s="201" t="s">
        <v>135</v>
      </c>
      <c r="C141" s="323"/>
      <c r="D141" s="324"/>
      <c r="E141" s="325"/>
      <c r="F141" s="325"/>
      <c r="G141" s="359"/>
      <c r="H141" s="220"/>
      <c r="I141" s="283" t="s">
        <v>152</v>
      </c>
      <c r="J141" s="203"/>
      <c r="K141" s="201" t="s">
        <v>155</v>
      </c>
      <c r="L141" s="207"/>
      <c r="M141" s="208"/>
      <c r="N141" s="211">
        <f t="shared" si="27"/>
        <v>0</v>
      </c>
    </row>
    <row r="142" spans="1:17" ht="15.95" customHeight="1" thickBot="1" x14ac:dyDescent="0.3">
      <c r="A142" s="201" t="s">
        <v>28</v>
      </c>
      <c r="B142" s="201" t="s">
        <v>136</v>
      </c>
      <c r="C142" s="323"/>
      <c r="D142" s="324"/>
      <c r="E142" s="325"/>
      <c r="F142" s="325"/>
      <c r="G142" s="359"/>
      <c r="H142" s="177"/>
      <c r="I142" s="353" t="s">
        <v>152</v>
      </c>
      <c r="J142" s="354"/>
      <c r="K142" s="346" t="s">
        <v>174</v>
      </c>
      <c r="L142" s="347"/>
      <c r="M142" s="348"/>
      <c r="N142" s="349">
        <f t="shared" ref="N142" si="29">M142/4.8</f>
        <v>0</v>
      </c>
    </row>
    <row r="143" spans="1:17" s="264" customFormat="1" ht="15.95" hidden="1" customHeight="1" thickBot="1" x14ac:dyDescent="0.3">
      <c r="A143" s="300"/>
      <c r="B143" s="300"/>
      <c r="C143" s="323"/>
      <c r="D143" s="324"/>
      <c r="E143" s="325"/>
      <c r="F143" s="325"/>
      <c r="G143" s="360"/>
      <c r="H143" s="301"/>
      <c r="I143" s="302" t="s">
        <v>152</v>
      </c>
      <c r="J143" s="303"/>
      <c r="K143" s="304" t="s">
        <v>180</v>
      </c>
      <c r="L143" s="305"/>
      <c r="M143" s="306"/>
      <c r="N143" s="307">
        <f t="shared" ref="N143:N144" si="30">M143/4.8</f>
        <v>0</v>
      </c>
    </row>
    <row r="144" spans="1:17" s="264" customFormat="1" ht="15.95" hidden="1" customHeight="1" thickBot="1" x14ac:dyDescent="0.3">
      <c r="A144" s="300"/>
      <c r="B144" s="300"/>
      <c r="C144" s="323"/>
      <c r="D144" s="324"/>
      <c r="E144" s="325"/>
      <c r="F144" s="325"/>
      <c r="G144" s="360"/>
      <c r="H144" s="301"/>
      <c r="I144" s="302" t="s">
        <v>152</v>
      </c>
      <c r="J144" s="303"/>
      <c r="K144" s="304" t="s">
        <v>181</v>
      </c>
      <c r="L144" s="305"/>
      <c r="M144" s="306"/>
      <c r="N144" s="307">
        <f t="shared" si="30"/>
        <v>0</v>
      </c>
    </row>
    <row r="145" spans="1:14" s="264" customFormat="1" ht="15.95" hidden="1" customHeight="1" x14ac:dyDescent="0.25">
      <c r="A145" s="300"/>
      <c r="B145" s="300"/>
      <c r="C145" s="323"/>
      <c r="D145" s="324"/>
      <c r="E145" s="325"/>
      <c r="F145" s="325"/>
      <c r="G145" s="360"/>
      <c r="H145" s="301"/>
      <c r="I145" s="308"/>
      <c r="J145" s="308"/>
      <c r="K145" s="308"/>
      <c r="L145" s="309"/>
      <c r="M145" s="310"/>
      <c r="N145" s="311"/>
    </row>
    <row r="146" spans="1:14" s="264" customFormat="1" ht="15.95" hidden="1" customHeight="1" x14ac:dyDescent="0.25">
      <c r="A146" s="300"/>
      <c r="B146" s="300"/>
      <c r="C146" s="323"/>
      <c r="D146" s="324"/>
      <c r="E146" s="325"/>
      <c r="F146" s="325"/>
      <c r="G146" s="360"/>
      <c r="H146" s="301"/>
      <c r="I146" s="308"/>
      <c r="J146" s="308"/>
      <c r="K146" s="308"/>
      <c r="L146" s="309"/>
      <c r="M146" s="310"/>
      <c r="N146" s="311"/>
    </row>
    <row r="147" spans="1:14" ht="15.95" customHeight="1" thickBot="1" x14ac:dyDescent="0.3">
      <c r="A147" s="201" t="s">
        <v>28</v>
      </c>
      <c r="B147" s="201" t="s">
        <v>137</v>
      </c>
      <c r="C147" s="323"/>
      <c r="D147" s="324"/>
      <c r="E147" s="325"/>
      <c r="F147" s="325"/>
      <c r="G147" s="359"/>
      <c r="H147" s="358"/>
      <c r="I147" s="382" t="s">
        <v>167</v>
      </c>
      <c r="J147" s="382"/>
      <c r="K147" s="382"/>
      <c r="L147" s="382"/>
      <c r="M147" s="382"/>
      <c r="N147" s="383"/>
    </row>
    <row r="148" spans="1:14" ht="15.95" customHeight="1" x14ac:dyDescent="0.25">
      <c r="A148" s="201" t="s">
        <v>28</v>
      </c>
      <c r="B148" s="201" t="s">
        <v>138</v>
      </c>
      <c r="C148" s="323"/>
      <c r="D148" s="324"/>
      <c r="E148" s="325"/>
      <c r="F148" s="325"/>
      <c r="G148" s="359"/>
      <c r="H148" s="177"/>
      <c r="I148" s="384" t="s">
        <v>4</v>
      </c>
      <c r="J148" s="384"/>
      <c r="K148" s="387" t="s">
        <v>6</v>
      </c>
      <c r="L148" s="390" t="s">
        <v>168</v>
      </c>
      <c r="M148" s="387" t="s">
        <v>169</v>
      </c>
      <c r="N148" s="387" t="s">
        <v>170</v>
      </c>
    </row>
    <row r="149" spans="1:14" ht="15.95" customHeight="1" x14ac:dyDescent="0.25">
      <c r="A149" s="201" t="s">
        <v>28</v>
      </c>
      <c r="B149" s="201" t="s">
        <v>147</v>
      </c>
      <c r="C149" s="323"/>
      <c r="D149" s="324"/>
      <c r="E149" s="325"/>
      <c r="F149" s="325"/>
      <c r="G149" s="359"/>
      <c r="H149" s="177"/>
      <c r="I149" s="385"/>
      <c r="J149" s="385"/>
      <c r="K149" s="388"/>
      <c r="L149" s="391"/>
      <c r="M149" s="388"/>
      <c r="N149" s="388"/>
    </row>
    <row r="150" spans="1:14" ht="15.95" customHeight="1" thickBot="1" x14ac:dyDescent="0.3">
      <c r="A150" s="201" t="s">
        <v>28</v>
      </c>
      <c r="B150" s="201" t="s">
        <v>148</v>
      </c>
      <c r="C150" s="323"/>
      <c r="D150" s="324"/>
      <c r="E150" s="325"/>
      <c r="F150" s="325"/>
      <c r="G150" s="210"/>
      <c r="I150" s="386"/>
      <c r="J150" s="386"/>
      <c r="K150" s="389"/>
      <c r="L150" s="392"/>
      <c r="M150" s="389"/>
      <c r="N150" s="389"/>
    </row>
    <row r="151" spans="1:14" ht="15.95" customHeight="1" x14ac:dyDescent="0.25">
      <c r="A151" s="201" t="s">
        <v>28</v>
      </c>
      <c r="B151" s="201" t="s">
        <v>139</v>
      </c>
      <c r="C151" s="324"/>
      <c r="D151" s="324"/>
      <c r="E151" s="325"/>
      <c r="F151" s="325"/>
      <c r="G151" s="210"/>
      <c r="I151" s="393" t="s">
        <v>171</v>
      </c>
      <c r="J151" s="394"/>
      <c r="K151" s="244" t="s">
        <v>17</v>
      </c>
      <c r="L151" s="245"/>
      <c r="M151" s="246"/>
      <c r="N151" s="247"/>
    </row>
    <row r="152" spans="1:14" x14ac:dyDescent="0.25">
      <c r="A152" s="201" t="s">
        <v>28</v>
      </c>
      <c r="B152" s="201" t="s">
        <v>140</v>
      </c>
      <c r="C152" s="324"/>
      <c r="D152" s="324"/>
      <c r="E152" s="325"/>
      <c r="F152" s="325"/>
      <c r="G152" s="210"/>
      <c r="I152" s="395" t="s">
        <v>171</v>
      </c>
      <c r="J152" s="396"/>
      <c r="K152" s="248" t="s">
        <v>22</v>
      </c>
      <c r="L152" s="249"/>
      <c r="M152" s="249"/>
      <c r="N152" s="250"/>
    </row>
    <row r="153" spans="1:14" x14ac:dyDescent="0.25">
      <c r="A153" s="279" t="s">
        <v>28</v>
      </c>
      <c r="B153" s="201" t="s">
        <v>155</v>
      </c>
      <c r="C153" s="324"/>
      <c r="D153" s="324"/>
      <c r="E153" s="325"/>
      <c r="F153" s="325"/>
      <c r="G153" s="210"/>
      <c r="I153" s="395" t="s">
        <v>171</v>
      </c>
      <c r="J153" s="396"/>
      <c r="K153" s="248" t="s">
        <v>26</v>
      </c>
      <c r="L153" s="327"/>
      <c r="M153" s="327"/>
      <c r="N153" s="328"/>
    </row>
    <row r="154" spans="1:14" ht="15.75" thickBot="1" x14ac:dyDescent="0.3">
      <c r="A154" s="345" t="s">
        <v>28</v>
      </c>
      <c r="B154" s="346" t="s">
        <v>174</v>
      </c>
      <c r="C154" s="371"/>
      <c r="D154" s="371"/>
      <c r="E154" s="372"/>
      <c r="F154" s="373"/>
      <c r="G154" s="361"/>
      <c r="I154" s="395" t="s">
        <v>171</v>
      </c>
      <c r="J154" s="396"/>
      <c r="K154" s="248" t="s">
        <v>29</v>
      </c>
      <c r="L154" s="249"/>
      <c r="M154" s="249"/>
      <c r="N154" s="250"/>
    </row>
    <row r="155" spans="1:14" s="264" customFormat="1" ht="15.75" hidden="1" thickBot="1" x14ac:dyDescent="0.3">
      <c r="A155" s="312" t="s">
        <v>28</v>
      </c>
      <c r="B155" s="304" t="s">
        <v>180</v>
      </c>
      <c r="C155" s="313"/>
      <c r="D155" s="313"/>
      <c r="E155" s="314"/>
      <c r="F155" s="307">
        <f t="shared" ref="F155:F156" si="31">E155/1.2</f>
        <v>0</v>
      </c>
      <c r="I155" s="315"/>
      <c r="J155" s="316"/>
      <c r="K155" s="316"/>
      <c r="L155" s="317"/>
      <c r="M155" s="317"/>
      <c r="N155" s="318"/>
    </row>
    <row r="156" spans="1:14" s="264" customFormat="1" ht="15.75" hidden="1" thickBot="1" x14ac:dyDescent="0.3">
      <c r="A156" s="312" t="s">
        <v>28</v>
      </c>
      <c r="B156" s="304" t="s">
        <v>181</v>
      </c>
      <c r="C156" s="313"/>
      <c r="D156" s="313"/>
      <c r="E156" s="314"/>
      <c r="F156" s="307">
        <f t="shared" si="31"/>
        <v>0</v>
      </c>
      <c r="I156" s="315"/>
      <c r="J156" s="316"/>
      <c r="K156" s="316"/>
      <c r="L156" s="317"/>
      <c r="M156" s="317"/>
      <c r="N156" s="318"/>
    </row>
    <row r="157" spans="1:14" s="264" customFormat="1" ht="15.75" hidden="1" thickBot="1" x14ac:dyDescent="0.3">
      <c r="A157" s="312"/>
      <c r="B157" s="304"/>
      <c r="C157" s="313"/>
      <c r="D157" s="313"/>
      <c r="E157" s="314"/>
      <c r="F157" s="307"/>
      <c r="I157" s="315"/>
      <c r="J157" s="316"/>
      <c r="K157" s="316"/>
      <c r="L157" s="317"/>
      <c r="M157" s="317"/>
      <c r="N157" s="318"/>
    </row>
    <row r="158" spans="1:14" s="264" customFormat="1" ht="15.75" hidden="1" thickBot="1" x14ac:dyDescent="0.3">
      <c r="A158" s="312"/>
      <c r="B158" s="304"/>
      <c r="C158" s="313"/>
      <c r="D158" s="313"/>
      <c r="E158" s="314"/>
      <c r="F158" s="307"/>
      <c r="I158" s="315"/>
      <c r="J158" s="316"/>
      <c r="K158" s="316"/>
      <c r="L158" s="317"/>
      <c r="M158" s="317"/>
      <c r="N158" s="318"/>
    </row>
    <row r="159" spans="1:14" x14ac:dyDescent="0.25">
      <c r="I159" s="395" t="s">
        <v>171</v>
      </c>
      <c r="J159" s="396"/>
      <c r="K159" s="248" t="s">
        <v>32</v>
      </c>
      <c r="L159" s="249"/>
      <c r="M159" s="249"/>
      <c r="N159" s="250"/>
    </row>
    <row r="160" spans="1:14" ht="45" x14ac:dyDescent="0.25">
      <c r="A160" s="451" t="s">
        <v>182</v>
      </c>
      <c r="B160" s="451" t="s">
        <v>185</v>
      </c>
      <c r="C160" s="362" t="s">
        <v>186</v>
      </c>
      <c r="D160" s="362"/>
      <c r="E160" s="451" t="s">
        <v>187</v>
      </c>
      <c r="F160" s="452" t="s">
        <v>188</v>
      </c>
      <c r="G160" s="452" t="s">
        <v>189</v>
      </c>
      <c r="I160" s="395" t="s">
        <v>171</v>
      </c>
      <c r="J160" s="396"/>
      <c r="K160" s="248" t="s">
        <v>33</v>
      </c>
      <c r="L160" s="249"/>
      <c r="M160" s="249"/>
      <c r="N160" s="250"/>
    </row>
    <row r="161" spans="1:14" x14ac:dyDescent="0.25">
      <c r="A161" s="181" t="s">
        <v>183</v>
      </c>
      <c r="B161" s="181"/>
      <c r="C161" s="181"/>
      <c r="D161" s="181"/>
      <c r="E161" s="181"/>
      <c r="F161" s="181"/>
      <c r="G161" s="181"/>
      <c r="I161" s="395" t="s">
        <v>171</v>
      </c>
      <c r="J161" s="396"/>
      <c r="K161" s="248" t="s">
        <v>34</v>
      </c>
      <c r="L161" s="249"/>
      <c r="M161" s="249"/>
      <c r="N161" s="250"/>
    </row>
    <row r="162" spans="1:14" x14ac:dyDescent="0.25">
      <c r="A162" s="355" t="s">
        <v>184</v>
      </c>
      <c r="B162" s="355"/>
      <c r="C162" s="355"/>
      <c r="D162" s="355"/>
      <c r="E162" s="355"/>
      <c r="F162" s="355"/>
      <c r="G162" s="356"/>
      <c r="I162" s="395" t="s">
        <v>171</v>
      </c>
      <c r="J162" s="396"/>
      <c r="K162" s="248" t="s">
        <v>36</v>
      </c>
      <c r="L162" s="249"/>
      <c r="M162" s="249"/>
      <c r="N162" s="250"/>
    </row>
    <row r="163" spans="1:14" x14ac:dyDescent="0.25">
      <c r="I163" s="395" t="s">
        <v>171</v>
      </c>
      <c r="J163" s="396"/>
      <c r="K163" s="260" t="s">
        <v>156</v>
      </c>
      <c r="L163" s="249"/>
      <c r="M163" s="249"/>
      <c r="N163" s="250"/>
    </row>
    <row r="164" spans="1:14" ht="15.75" thickBot="1" x14ac:dyDescent="0.3">
      <c r="I164" s="449" t="s">
        <v>171</v>
      </c>
      <c r="J164" s="450"/>
      <c r="K164" s="350" t="s">
        <v>173</v>
      </c>
      <c r="L164" s="351"/>
      <c r="M164" s="351"/>
      <c r="N164" s="352"/>
    </row>
    <row r="165" spans="1:14" hidden="1" x14ac:dyDescent="0.25">
      <c r="I165" s="374" t="s">
        <v>171</v>
      </c>
      <c r="J165" s="375"/>
      <c r="K165" s="319" t="s">
        <v>175</v>
      </c>
      <c r="L165" s="320"/>
      <c r="M165" s="320"/>
      <c r="N165" s="321"/>
    </row>
    <row r="166" spans="1:14" hidden="1" x14ac:dyDescent="0.25">
      <c r="I166" s="376" t="s">
        <v>171</v>
      </c>
      <c r="J166" s="377"/>
      <c r="K166" s="322" t="s">
        <v>176</v>
      </c>
      <c r="L166" s="249"/>
      <c r="M166" s="249"/>
      <c r="N166" s="250"/>
    </row>
    <row r="167" spans="1:14" hidden="1" x14ac:dyDescent="0.25">
      <c r="I167" s="374"/>
      <c r="J167" s="375"/>
      <c r="K167" s="319"/>
      <c r="L167" s="320"/>
      <c r="M167" s="320"/>
      <c r="N167" s="321"/>
    </row>
    <row r="168" spans="1:14" ht="15.75" hidden="1" thickBot="1" x14ac:dyDescent="0.3">
      <c r="I168" s="378"/>
      <c r="J168" s="379"/>
      <c r="K168" s="280"/>
      <c r="L168" s="281"/>
      <c r="M168" s="281"/>
      <c r="N168" s="282"/>
    </row>
  </sheetData>
  <mergeCells count="87">
    <mergeCell ref="A138:G138"/>
    <mergeCell ref="I164:J164"/>
    <mergeCell ref="I160:J160"/>
    <mergeCell ref="I161:J161"/>
    <mergeCell ref="I162:J162"/>
    <mergeCell ref="I163:J163"/>
    <mergeCell ref="R1:T1"/>
    <mergeCell ref="U1:X1"/>
    <mergeCell ref="R2:T2"/>
    <mergeCell ref="U2:X2"/>
    <mergeCell ref="Q4:Q5"/>
    <mergeCell ref="R4:R5"/>
    <mergeCell ref="S4:S5"/>
    <mergeCell ref="T4:T5"/>
    <mergeCell ref="U4:U5"/>
    <mergeCell ref="V4:V5"/>
    <mergeCell ref="W4:W5"/>
    <mergeCell ref="X4:X5"/>
    <mergeCell ref="D4:D5"/>
    <mergeCell ref="E4:E5"/>
    <mergeCell ref="N4:N5"/>
    <mergeCell ref="A6:C6"/>
    <mergeCell ref="A71:C71"/>
    <mergeCell ref="A54:C54"/>
    <mergeCell ref="A61:C61"/>
    <mergeCell ref="A68:C68"/>
    <mergeCell ref="A22:C22"/>
    <mergeCell ref="G1:I1"/>
    <mergeCell ref="J1:M1"/>
    <mergeCell ref="G2:I2"/>
    <mergeCell ref="J2:M2"/>
    <mergeCell ref="A1:F1"/>
    <mergeCell ref="I113:N113"/>
    <mergeCell ref="A104:N109"/>
    <mergeCell ref="Y4:Y5"/>
    <mergeCell ref="F4:F5"/>
    <mergeCell ref="G4:G5"/>
    <mergeCell ref="H4:H5"/>
    <mergeCell ref="I4:I5"/>
    <mergeCell ref="J4:J5"/>
    <mergeCell ref="K4:K5"/>
    <mergeCell ref="L4:L5"/>
    <mergeCell ref="M4:M5"/>
    <mergeCell ref="A74:C74"/>
    <mergeCell ref="A4:A5"/>
    <mergeCell ref="B4:B5"/>
    <mergeCell ref="C4:C5"/>
    <mergeCell ref="A38:C38"/>
    <mergeCell ref="C114:C115"/>
    <mergeCell ref="D114:D115"/>
    <mergeCell ref="E114:E115"/>
    <mergeCell ref="A93:C93"/>
    <mergeCell ref="A87:C87"/>
    <mergeCell ref="A90:C90"/>
    <mergeCell ref="A113:G113"/>
    <mergeCell ref="M114:M115"/>
    <mergeCell ref="N114:N115"/>
    <mergeCell ref="I130:N130"/>
    <mergeCell ref="A130:E130"/>
    <mergeCell ref="A131:A132"/>
    <mergeCell ref="B131:B132"/>
    <mergeCell ref="C131:C132"/>
    <mergeCell ref="D131:D132"/>
    <mergeCell ref="E131:E132"/>
    <mergeCell ref="F114:F115"/>
    <mergeCell ref="G114:G115"/>
    <mergeCell ref="I114:I115"/>
    <mergeCell ref="J114:J115"/>
    <mergeCell ref="K114:K115"/>
    <mergeCell ref="A114:A115"/>
    <mergeCell ref="B114:B115"/>
    <mergeCell ref="I165:J165"/>
    <mergeCell ref="I166:J166"/>
    <mergeCell ref="I167:J167"/>
    <mergeCell ref="I168:J168"/>
    <mergeCell ref="L114:L115"/>
    <mergeCell ref="I147:N147"/>
    <mergeCell ref="I148:J150"/>
    <mergeCell ref="K148:K150"/>
    <mergeCell ref="L148:L150"/>
    <mergeCell ref="M148:M150"/>
    <mergeCell ref="N148:N150"/>
    <mergeCell ref="I151:J151"/>
    <mergeCell ref="I152:J152"/>
    <mergeCell ref="I153:J153"/>
    <mergeCell ref="I154:J154"/>
    <mergeCell ref="I159:J159"/>
  </mergeCells>
  <pageMargins left="0.7" right="0.7" top="0.75" bottom="0.75" header="0.3" footer="0.3"/>
  <pageSetup paperSize="17"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
  <sheetViews>
    <sheetView showGridLines="0" workbookViewId="0">
      <selection activeCell="B21" sqref="B21"/>
    </sheetView>
  </sheetViews>
  <sheetFormatPr defaultRowHeight="15" x14ac:dyDescent="0.25"/>
  <cols>
    <col min="1" max="1" width="1.140625" customWidth="1"/>
    <col min="2" max="2" width="64.42578125" customWidth="1"/>
    <col min="3" max="3" width="1.5703125" customWidth="1"/>
    <col min="4" max="4" width="5.5703125" customWidth="1"/>
    <col min="5" max="6" width="16" customWidth="1"/>
  </cols>
  <sheetData>
    <row r="1" spans="2:6" x14ac:dyDescent="0.25">
      <c r="B1" s="101" t="s">
        <v>98</v>
      </c>
      <c r="C1" s="101"/>
      <c r="D1" s="105"/>
      <c r="E1" s="105"/>
      <c r="F1" s="105"/>
    </row>
    <row r="2" spans="2:6" x14ac:dyDescent="0.25">
      <c r="B2" s="101" t="s">
        <v>99</v>
      </c>
      <c r="C2" s="101"/>
      <c r="D2" s="105"/>
      <c r="E2" s="105"/>
      <c r="F2" s="105"/>
    </row>
    <row r="3" spans="2:6" x14ac:dyDescent="0.25">
      <c r="B3" s="102"/>
      <c r="C3" s="102"/>
      <c r="D3" s="106"/>
      <c r="E3" s="106"/>
      <c r="F3" s="106"/>
    </row>
    <row r="4" spans="2:6" ht="60" x14ac:dyDescent="0.25">
      <c r="B4" s="102" t="s">
        <v>100</v>
      </c>
      <c r="C4" s="102"/>
      <c r="D4" s="106"/>
      <c r="E4" s="106"/>
      <c r="F4" s="106"/>
    </row>
    <row r="5" spans="2:6" x14ac:dyDescent="0.25">
      <c r="B5" s="102"/>
      <c r="C5" s="102"/>
      <c r="D5" s="106"/>
      <c r="E5" s="106"/>
      <c r="F5" s="106"/>
    </row>
    <row r="6" spans="2:6" x14ac:dyDescent="0.25">
      <c r="B6" s="101" t="s">
        <v>101</v>
      </c>
      <c r="C6" s="101"/>
      <c r="D6" s="105"/>
      <c r="E6" s="105" t="s">
        <v>102</v>
      </c>
      <c r="F6" s="105" t="s">
        <v>103</v>
      </c>
    </row>
    <row r="7" spans="2:6" ht="15.75" thickBot="1" x14ac:dyDescent="0.3">
      <c r="B7" s="102"/>
      <c r="C7" s="102"/>
      <c r="D7" s="106"/>
      <c r="E7" s="106"/>
      <c r="F7" s="106"/>
    </row>
    <row r="8" spans="2:6" ht="45.75" thickBot="1" x14ac:dyDescent="0.3">
      <c r="B8" s="103" t="s">
        <v>104</v>
      </c>
      <c r="C8" s="104"/>
      <c r="D8" s="107"/>
      <c r="E8" s="107">
        <v>13</v>
      </c>
      <c r="F8" s="108" t="s">
        <v>105</v>
      </c>
    </row>
    <row r="9" spans="2:6" x14ac:dyDescent="0.25">
      <c r="B9" s="102"/>
      <c r="C9" s="102"/>
      <c r="D9" s="106"/>
      <c r="E9" s="106"/>
      <c r="F9" s="106"/>
    </row>
    <row r="10" spans="2:6" x14ac:dyDescent="0.25">
      <c r="B10" s="102"/>
      <c r="C10" s="102"/>
      <c r="D10" s="106"/>
      <c r="E10" s="106"/>
      <c r="F10" s="10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FieldRpt</vt:lpstr>
      <vt:lpstr>Compatibility Report</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Sarna, Nand K (HONEYWELL)</dc:creator>
  <cp:lastModifiedBy>Sarna, Nand</cp:lastModifiedBy>
  <cp:lastPrinted>2016-10-28T14:15:05Z</cp:lastPrinted>
  <dcterms:created xsi:type="dcterms:W3CDTF">2006-09-16T00:00:00Z</dcterms:created>
  <dcterms:modified xsi:type="dcterms:W3CDTF">2017-09-18T14:56:31Z</dcterms:modified>
</cp:coreProperties>
</file>